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H:\USERS\G_MARKET\MARKET\POMPY CIEPŁA\KATALOGI i ULOTKI\2025\BIAWAR cennik\"/>
    </mc:Choice>
  </mc:AlternateContent>
  <xr:revisionPtr revIDLastSave="0" documentId="13_ncr:1_{A2461B6E-6C59-426A-B5CC-9B406D951F8C}" xr6:coauthVersionLast="47" xr6:coauthVersionMax="47" xr10:uidLastSave="{00000000-0000-0000-0000-000000000000}"/>
  <bookViews>
    <workbookView xWindow="-120" yWindow="-120" windowWidth="29040" windowHeight="15840" activeTab="1" xr2:uid="{7611D123-139C-4441-A5BF-052498883904}"/>
  </bookViews>
  <sheets>
    <sheet name="NIBE" sheetId="2" r:id="rId1"/>
    <sheet name="BIAWAR" sheetId="3" r:id="rId2"/>
    <sheet name="PELLUX" sheetId="1" r:id="rId3"/>
  </sheets>
  <definedNames>
    <definedName name="_xlnm._FilterDatabase" localSheetId="1" hidden="1">BIAWAR!$A$3:$I$129</definedName>
    <definedName name="_xlnm._FilterDatabase" localSheetId="0" hidden="1">NIBE!$A$2:$J$252</definedName>
    <definedName name="_xlnm.Print_Area" localSheetId="0">NIBE!#REF!</definedName>
    <definedName name="_xlnm.Print_Titles" localSheetId="0">NIBE!#REF!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7" i="2" l="1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181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79" i="2"/>
  <c r="H80" i="2"/>
  <c r="H81" i="2"/>
  <c r="H82" i="2"/>
  <c r="H83" i="2"/>
  <c r="H84" i="2"/>
  <c r="H85" i="2"/>
  <c r="H86" i="2"/>
  <c r="H87" i="2"/>
  <c r="H88" i="2"/>
  <c r="H89" i="2"/>
  <c r="H90" i="2"/>
  <c r="H71" i="2"/>
  <c r="H72" i="2"/>
  <c r="H73" i="2"/>
  <c r="H74" i="2"/>
  <c r="H75" i="2"/>
  <c r="H76" i="2"/>
  <c r="H77" i="2"/>
  <c r="H78" i="2"/>
  <c r="H66" i="2"/>
  <c r="H67" i="2"/>
  <c r="H68" i="2"/>
  <c r="H69" i="2"/>
  <c r="H70" i="2"/>
  <c r="H65" i="2"/>
  <c r="H53" i="2"/>
  <c r="H54" i="2"/>
  <c r="H55" i="2"/>
  <c r="H56" i="2"/>
  <c r="H57" i="2"/>
  <c r="H58" i="2"/>
  <c r="H59" i="2"/>
  <c r="H60" i="2"/>
  <c r="H61" i="2"/>
  <c r="H62" i="2"/>
  <c r="H63" i="2"/>
  <c r="H64" i="2"/>
  <c r="G25" i="2"/>
  <c r="H25" i="2" s="1"/>
  <c r="G26" i="2"/>
  <c r="H26" i="2" s="1"/>
  <c r="G27" i="2"/>
  <c r="H27" i="2" s="1"/>
  <c r="G28" i="2"/>
  <c r="H28" i="2" s="1"/>
  <c r="G29" i="2"/>
  <c r="H29" i="2" s="1"/>
  <c r="G30" i="2"/>
  <c r="H30" i="2" s="1"/>
  <c r="G31" i="2"/>
  <c r="H31" i="2" s="1"/>
  <c r="G32" i="2"/>
  <c r="H32" i="2" s="1"/>
  <c r="G33" i="2"/>
  <c r="H33" i="2" s="1"/>
  <c r="G34" i="2"/>
  <c r="H34" i="2" s="1"/>
  <c r="G35" i="2"/>
  <c r="H35" i="2" s="1"/>
  <c r="G24" i="2"/>
  <c r="H24" i="2" s="1"/>
  <c r="H48" i="2"/>
  <c r="H49" i="2"/>
  <c r="H50" i="2"/>
  <c r="H51" i="2"/>
  <c r="H52" i="2"/>
  <c r="H23" i="2"/>
  <c r="H47" i="2"/>
  <c r="G37" i="2"/>
  <c r="H37" i="2" s="1"/>
  <c r="G38" i="2"/>
  <c r="H38" i="2" s="1"/>
  <c r="G39" i="2"/>
  <c r="H39" i="2" s="1"/>
  <c r="G40" i="2"/>
  <c r="H40" i="2" s="1"/>
  <c r="G41" i="2"/>
  <c r="H41" i="2" s="1"/>
  <c r="G42" i="2"/>
  <c r="H42" i="2" s="1"/>
  <c r="G43" i="2"/>
  <c r="H43" i="2" s="1"/>
  <c r="G36" i="2"/>
  <c r="H36" i="2" s="1"/>
  <c r="G21" i="2"/>
  <c r="H21" i="2" s="1"/>
  <c r="G22" i="2"/>
  <c r="H22" i="2" s="1"/>
  <c r="G16" i="2"/>
  <c r="H16" i="2" s="1"/>
  <c r="G17" i="2"/>
  <c r="H17" i="2" s="1"/>
  <c r="G18" i="2"/>
  <c r="H18" i="2" s="1"/>
  <c r="G19" i="2"/>
  <c r="H19" i="2" s="1"/>
  <c r="G20" i="2"/>
  <c r="H20" i="2" s="1"/>
  <c r="G13" i="2"/>
  <c r="H13" i="2" s="1"/>
  <c r="G14" i="2"/>
  <c r="H14" i="2" s="1"/>
  <c r="G15" i="2"/>
  <c r="H15" i="2" s="1"/>
  <c r="G4" i="2"/>
  <c r="H4" i="2" s="1"/>
  <c r="G5" i="2"/>
  <c r="H5" i="2" s="1"/>
  <c r="G6" i="2"/>
  <c r="H6" i="2" s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H45" i="2"/>
  <c r="H46" i="2"/>
  <c r="H44" i="2"/>
  <c r="G3" i="2"/>
  <c r="H3" i="2" s="1"/>
  <c r="G73" i="3" l="1"/>
  <c r="G72" i="3"/>
  <c r="G62" i="3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7" i="1"/>
  <c r="F4" i="1"/>
  <c r="F5" i="1"/>
  <c r="F6" i="1"/>
  <c r="G13" i="3" l="1"/>
  <c r="G12" i="3"/>
  <c r="G63" i="3"/>
  <c r="G64" i="3"/>
  <c r="G65" i="3"/>
  <c r="G66" i="3"/>
  <c r="G67" i="3"/>
  <c r="G68" i="3"/>
  <c r="G69" i="3"/>
  <c r="G70" i="3"/>
  <c r="G71" i="3"/>
  <c r="G4" i="3"/>
  <c r="G5" i="3"/>
  <c r="G6" i="3"/>
  <c r="G7" i="3"/>
  <c r="G8" i="3"/>
  <c r="G9" i="3"/>
  <c r="G10" i="3"/>
  <c r="G11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</calcChain>
</file>

<file path=xl/sharedStrings.xml><?xml version="1.0" encoding="utf-8"?>
<sst xmlns="http://schemas.openxmlformats.org/spreadsheetml/2006/main" count="2024" uniqueCount="1138">
  <si>
    <t>Nie dotyczy</t>
  </si>
  <si>
    <t>Złącze do połączeń elektrycznych</t>
  </si>
  <si>
    <t>ZŁĄCZE PV</t>
  </si>
  <si>
    <t>F</t>
  </si>
  <si>
    <t>Pojedynczy łącznik szyny PV</t>
  </si>
  <si>
    <t>ŁĄCZNIK PV</t>
  </si>
  <si>
    <t>Pojedyncza szyna aluminiowa o dł. 2,1 m</t>
  </si>
  <si>
    <t>SZYNA PV</t>
  </si>
  <si>
    <t>Pojedyncze mocowanie do modułu PVK 10-1</t>
  </si>
  <si>
    <t>MOCOWANIE PV</t>
  </si>
  <si>
    <t>Uchwyt bez haków</t>
  </si>
  <si>
    <t>PRM 51-1</t>
  </si>
  <si>
    <t>Uchwyt na dach pokryty blachą</t>
  </si>
  <si>
    <t>PRM 31-1</t>
  </si>
  <si>
    <t>29327</t>
  </si>
  <si>
    <t>Uchwyt na dach pokryty dachówką bitumiczną</t>
  </si>
  <si>
    <t>PRM 41-1</t>
  </si>
  <si>
    <t>29328</t>
  </si>
  <si>
    <t>Uchwyt na dach pokryty blachodachówką</t>
  </si>
  <si>
    <t>PRM 21-1</t>
  </si>
  <si>
    <t>29326</t>
  </si>
  <si>
    <t>Uchwyt na dach pokryty dachówką ceramiczną</t>
  </si>
  <si>
    <t>PRM 11-1</t>
  </si>
  <si>
    <t>29325</t>
  </si>
  <si>
    <t>Pojedynczy panel NIBE PV 320Wp</t>
  </si>
  <si>
    <t xml:space="preserve">PVK 20-1 </t>
  </si>
  <si>
    <t>29566</t>
  </si>
  <si>
    <t>Moduł WiFi do inwertera PVI 20</t>
  </si>
  <si>
    <t>CMO 22</t>
  </si>
  <si>
    <t>057283</t>
  </si>
  <si>
    <t>Moduł WiFi do inwertera PVI 10</t>
  </si>
  <si>
    <t>CMO 11</t>
  </si>
  <si>
    <t>057252</t>
  </si>
  <si>
    <t>Zestaw 20szt uchwytów bez haków</t>
  </si>
  <si>
    <t>PRM 51-20</t>
  </si>
  <si>
    <t>057227</t>
  </si>
  <si>
    <t>Zestaw 20 szt. uchwytów na dach pokryty blachą</t>
  </si>
  <si>
    <t>PRM 31-20</t>
  </si>
  <si>
    <t>057210</t>
  </si>
  <si>
    <t>Zestaw 20 szt. uchwytów na dach pokryty dachówką bitumiczną</t>
  </si>
  <si>
    <t>PRM 41-20</t>
  </si>
  <si>
    <t>057209</t>
  </si>
  <si>
    <t>Zestaw 20 szt. uchwytów na dach pokryty blachodachówką</t>
  </si>
  <si>
    <t>PRM 21-20</t>
  </si>
  <si>
    <t>057208</t>
  </si>
  <si>
    <t>Zestaw 20 szt. uchwytów na dach pokryty dachówką ceramiczną</t>
  </si>
  <si>
    <t>PRM 11-20</t>
  </si>
  <si>
    <t>057207</t>
  </si>
  <si>
    <t>Inwerter do zestawów 22,4 kW z modułem EME 20</t>
  </si>
  <si>
    <t>PVI 30-20</t>
  </si>
  <si>
    <t>057286</t>
  </si>
  <si>
    <t>Inwerter do zestawów 12,8 kW oraz 16 kW z modułem EME 20</t>
  </si>
  <si>
    <t>PVI 20-15</t>
  </si>
  <si>
    <t>057281</t>
  </si>
  <si>
    <t>Inwerter do zestawów 9,6 kW z modułem EME 20</t>
  </si>
  <si>
    <t>PVI 20-12</t>
  </si>
  <si>
    <t>057279</t>
  </si>
  <si>
    <t>Inwerter z modułem EME 20</t>
  </si>
  <si>
    <t>PVI 20-10</t>
  </si>
  <si>
    <t>057278</t>
  </si>
  <si>
    <t>Inwerter do zestawów 6,4 kW z modułem EME 20</t>
  </si>
  <si>
    <t>PVI 20-6</t>
  </si>
  <si>
    <t>057277</t>
  </si>
  <si>
    <t>Inwerter do zestawów 3,42 kW z modułem EME 20</t>
  </si>
  <si>
    <t>PVI 20-4</t>
  </si>
  <si>
    <t>057276</t>
  </si>
  <si>
    <t>Zestaw 22,4 kW, składający się z 70 paneli PV 320 Wp oraz mocowań i złączek</t>
  </si>
  <si>
    <t>PVK 20-70</t>
  </si>
  <si>
    <t>7x29563</t>
  </si>
  <si>
    <t>Zestaw 16 kW, składający się z 50 paneli PV 320 Wp oraz mocowań i złączek</t>
  </si>
  <si>
    <t>PVK 20-50</t>
  </si>
  <si>
    <t>5x29563</t>
  </si>
  <si>
    <t>Zestaw 12,8 kW, składający się z 40 paneli PV 320 Wp oraz mocowań i złączek</t>
  </si>
  <si>
    <t>PVK 20-40</t>
  </si>
  <si>
    <t>4x29563</t>
  </si>
  <si>
    <t>Zestaw 9,6 kW, składający się z 30 paneli PV 320 Wp oraz mocowań i złączek</t>
  </si>
  <si>
    <t>PVK 20-30</t>
  </si>
  <si>
    <t>3x29563</t>
  </si>
  <si>
    <t>Zestaw 6,4 kW, składający się z 20 paneli PV 320 Wp oraz mocowań i złączek</t>
  </si>
  <si>
    <t>PVK 20-20</t>
  </si>
  <si>
    <t>2x29563</t>
  </si>
  <si>
    <t>Zestaw 3,2 kW, składający się z 10 paneli PV 320 Wp oraz mocowań i złączek</t>
  </si>
  <si>
    <t>PVK 20-10</t>
  </si>
  <si>
    <t>29563</t>
  </si>
  <si>
    <t>Filtr powietrza</t>
  </si>
  <si>
    <t>F7</t>
  </si>
  <si>
    <t>069598</t>
  </si>
  <si>
    <t>E</t>
  </si>
  <si>
    <t>G4</t>
  </si>
  <si>
    <t>069597</t>
  </si>
  <si>
    <t>29089</t>
  </si>
  <si>
    <t>29088</t>
  </si>
  <si>
    <t>29087</t>
  </si>
  <si>
    <t>29086</t>
  </si>
  <si>
    <t>D</t>
  </si>
  <si>
    <t>A</t>
  </si>
  <si>
    <t>Centrala wentylacyjna z rekuperacją</t>
  </si>
  <si>
    <t>ERS 20-300</t>
  </si>
  <si>
    <t>011353</t>
  </si>
  <si>
    <t>Pokrywa górna do pomieszczeń o wysokości 2550-2800mm</t>
  </si>
  <si>
    <t>089758</t>
  </si>
  <si>
    <t>Pokrywa górna do pomieszczeń o wysokości 2500 mm</t>
  </si>
  <si>
    <t>089757</t>
  </si>
  <si>
    <t>Pokrywa górna do pomieszczeń o wysokości 2400 mm</t>
  </si>
  <si>
    <t>089756</t>
  </si>
  <si>
    <t>Nawiewnik ścienny</t>
  </si>
  <si>
    <t>FRESH</t>
  </si>
  <si>
    <t>067620</t>
  </si>
  <si>
    <t>Zestaw podłączeniowy do kotła na gaz</t>
  </si>
  <si>
    <t>DEH 41</t>
  </si>
  <si>
    <t>066102</t>
  </si>
  <si>
    <t>Zestaw podłączeniowy do kotła na drewno, olej, pellet</t>
  </si>
  <si>
    <t>DEH 40</t>
  </si>
  <si>
    <t>066101</t>
  </si>
  <si>
    <t>Moduł sterowania systemem solarnym</t>
  </si>
  <si>
    <t>SOLAR 41</t>
  </si>
  <si>
    <t>067127</t>
  </si>
  <si>
    <t>Rura podłączeniowa do AMS 10-6 (12m)</t>
  </si>
  <si>
    <t>Rura 12 SPLIT 6kW</t>
  </si>
  <si>
    <t>067591</t>
  </si>
  <si>
    <t>Rura podłączeniowa do AMS 10-8,12,16 kW (12 m)</t>
  </si>
  <si>
    <t>Rura 12 SPLIT</t>
  </si>
  <si>
    <t>067032</t>
  </si>
  <si>
    <t>Zawór przełączeniowy, chłodzenie</t>
  </si>
  <si>
    <t>VCC 11</t>
  </si>
  <si>
    <t>27868</t>
  </si>
  <si>
    <t>VCC 05</t>
  </si>
  <si>
    <t>27867</t>
  </si>
  <si>
    <t>Stelaż naziemny do F2040</t>
  </si>
  <si>
    <t>GSU 30</t>
  </si>
  <si>
    <t>067653</t>
  </si>
  <si>
    <t>Stelaż naziemny do AMS 10-6, -8, -12</t>
  </si>
  <si>
    <t>GSU 20</t>
  </si>
  <si>
    <t>067651</t>
  </si>
  <si>
    <t>Wspornik ścienny do FLM S45</t>
  </si>
  <si>
    <t>BAU 40</t>
  </si>
  <si>
    <t>067666</t>
  </si>
  <si>
    <t>Wspornik ścienny do F2040</t>
  </si>
  <si>
    <t>BAU 30</t>
  </si>
  <si>
    <t>067598</t>
  </si>
  <si>
    <t>Wspornik ścienny do AMS -6, -8, -12</t>
  </si>
  <si>
    <t>BAU 20</t>
  </si>
  <si>
    <t>067600</t>
  </si>
  <si>
    <t>Wspornik ścienny do SAM/F135/F730/F750</t>
  </si>
  <si>
    <t>BAU 10</t>
  </si>
  <si>
    <t>067526</t>
  </si>
  <si>
    <t>Wąż odprowadzenia skroplin 6m do F2125/F2120</t>
  </si>
  <si>
    <t xml:space="preserve">KVR 11-60 </t>
  </si>
  <si>
    <t>067825</t>
  </si>
  <si>
    <t>Wąż odprowadzenia skroplin 3m do F2125/F2120</t>
  </si>
  <si>
    <t>KVR 11-30</t>
  </si>
  <si>
    <t>067824</t>
  </si>
  <si>
    <t>Wąż odprowadzenia skroplin 1m do F2125/F2120</t>
  </si>
  <si>
    <t>KVR 11-10</t>
  </si>
  <si>
    <t>067823</t>
  </si>
  <si>
    <t>Wąż odprowadzenia skroplin 6m do F2040/AMS</t>
  </si>
  <si>
    <t>KVR 10-60</t>
  </si>
  <si>
    <t>067618</t>
  </si>
  <si>
    <t>Wąż odprowadzenia skroplin 3m do F2040/AMS</t>
  </si>
  <si>
    <t xml:space="preserve">KVR 10-30 </t>
  </si>
  <si>
    <t>067616</t>
  </si>
  <si>
    <t>Wąż odprowadzenia skroplin 1m do F2040/AMS</t>
  </si>
  <si>
    <t>KVR 10-10</t>
  </si>
  <si>
    <t>067614</t>
  </si>
  <si>
    <t xml:space="preserve">EVOSTA2 75/180 </t>
  </si>
  <si>
    <t>31091</t>
  </si>
  <si>
    <t xml:space="preserve">EVOSTA2 70/180 </t>
  </si>
  <si>
    <t>31090</t>
  </si>
  <si>
    <t>czasowo wstrzymany</t>
  </si>
  <si>
    <t>Pompa obiegowa o modulowanej wydajności (sterowanie PWM)</t>
  </si>
  <si>
    <t>CPD11-25/75</t>
  </si>
  <si>
    <t>27856</t>
  </si>
  <si>
    <t>CPD11-25/65</t>
  </si>
  <si>
    <t>27855</t>
  </si>
  <si>
    <t>Kocioł elektryczny o mocy 42 kW</t>
  </si>
  <si>
    <t>ELK 42</t>
  </si>
  <si>
    <t>067075</t>
  </si>
  <si>
    <t>Kocioł elektryczny o mocy 26 kW</t>
  </si>
  <si>
    <t>ELK 26</t>
  </si>
  <si>
    <t>067074</t>
  </si>
  <si>
    <t>Kocioł elektryczny o mocy 15 kW</t>
  </si>
  <si>
    <t>ELK15</t>
  </si>
  <si>
    <t>069022</t>
  </si>
  <si>
    <t>Kocioł elektryczny o mocy 9 kW 230/400V</t>
  </si>
  <si>
    <t>ELK 9</t>
  </si>
  <si>
    <t>069252</t>
  </si>
  <si>
    <t>Grupa mieszania</t>
  </si>
  <si>
    <t>ECS 41</t>
  </si>
  <si>
    <t>27861</t>
  </si>
  <si>
    <t>Zestaw podłączeniowy do kotła elektrycznego na gaz.olej</t>
  </si>
  <si>
    <t>DEH 500</t>
  </si>
  <si>
    <t>067180</t>
  </si>
  <si>
    <t>DEH 310</t>
  </si>
  <si>
    <t>067249</t>
  </si>
  <si>
    <t>Moduł sterowania systemem solarnym do VVM 310</t>
  </si>
  <si>
    <t>SCA 35</t>
  </si>
  <si>
    <t>067245</t>
  </si>
  <si>
    <t>SCA 30</t>
  </si>
  <si>
    <t>067179</t>
  </si>
  <si>
    <t>Grupa basenowa</t>
  </si>
  <si>
    <t>POOL 500</t>
  </si>
  <si>
    <t>067181</t>
  </si>
  <si>
    <t>POOL 310</t>
  </si>
  <si>
    <t>067247</t>
  </si>
  <si>
    <t>POOL 40</t>
  </si>
  <si>
    <t>067062</t>
  </si>
  <si>
    <t>Moduł wentylacyjny</t>
  </si>
  <si>
    <t>F135</t>
  </si>
  <si>
    <t>066075</t>
  </si>
  <si>
    <t>S135</t>
  </si>
  <si>
    <t>066161</t>
  </si>
  <si>
    <t>Chłodzenie aktywne</t>
  </si>
  <si>
    <t>ACS 310</t>
  </si>
  <si>
    <t>067248</t>
  </si>
  <si>
    <t>Moduł komunikacyjny PV</t>
  </si>
  <si>
    <t xml:space="preserve">EME 20 </t>
  </si>
  <si>
    <t>057215</t>
  </si>
  <si>
    <t>Pokojowy czujnik wilgotności</t>
  </si>
  <si>
    <t>HTS 40</t>
  </si>
  <si>
    <t>067538</t>
  </si>
  <si>
    <t>Płytowy wymiennik ciepła do pomp ciepła o mocy 40-60 kW, zasilanych wodą gruntową</t>
  </si>
  <si>
    <t>PLEX 322-60</t>
  </si>
  <si>
    <t>075321</t>
  </si>
  <si>
    <t>Płytowy wymiennik ciepła do pomp ciepła o mocy 29-34 kW, zasilanych wodą gruntową</t>
  </si>
  <si>
    <t>PLEX 322-40</t>
  </si>
  <si>
    <t>075320</t>
  </si>
  <si>
    <t>Płytowy wymiennik ciepła do pomp ciepła o mocy 17-33 kW, zasilanych wodą gruntową</t>
  </si>
  <si>
    <t>PLEX 322-30</t>
  </si>
  <si>
    <t>075319</t>
  </si>
  <si>
    <t>Płytowy wymiennik ciepła do pomp ciepła o mocy 12-15 kW, zasilanych wodą gruntową</t>
  </si>
  <si>
    <t>PLEX 310-80</t>
  </si>
  <si>
    <t>075318</t>
  </si>
  <si>
    <t>Płytowy wymiennik ciepła do pomp ciepła o mocy 8-10 kW, zasilanych wodą gruntową</t>
  </si>
  <si>
    <t>PLEX 310-60</t>
  </si>
  <si>
    <t>075317</t>
  </si>
  <si>
    <t>Płytowy wymiennik ciepła do pomp ciepła o mocy 5-6 kW, zasilanych wodą gruntową</t>
  </si>
  <si>
    <t>PLEX 310-40</t>
  </si>
  <si>
    <t>075316</t>
  </si>
  <si>
    <t>Płytowy wymiennik ciepła do pomp ciepła o mocy &lt;5 kW, zasilanych wodą gruntową</t>
  </si>
  <si>
    <t>PLEX 310-20</t>
  </si>
  <si>
    <t>075315</t>
  </si>
  <si>
    <t>Zawór trójdrogowy z siłownikiem</t>
  </si>
  <si>
    <t xml:space="preserve">VST 20 </t>
  </si>
  <si>
    <t>27859</t>
  </si>
  <si>
    <t>VST 11</t>
  </si>
  <si>
    <t>27858</t>
  </si>
  <si>
    <t>Czujnik pokojowy</t>
  </si>
  <si>
    <t>RTS 40</t>
  </si>
  <si>
    <t>27862</t>
  </si>
  <si>
    <t>Czujnik temperatury i wilgotności SMART</t>
  </si>
  <si>
    <t>THS 10</t>
  </si>
  <si>
    <t>067725</t>
  </si>
  <si>
    <t>Przekaźnik z wtyczką zasilającą</t>
  </si>
  <si>
    <t>RPP 10</t>
  </si>
  <si>
    <t>067726</t>
  </si>
  <si>
    <t>Termostat pokojowy  z wyświetlaczem SMART</t>
  </si>
  <si>
    <t>ROT 10</t>
  </si>
  <si>
    <t>067724</t>
  </si>
  <si>
    <t>RMU S40</t>
  </si>
  <si>
    <t>067650</t>
  </si>
  <si>
    <t>Jednostka pokojowa z wyświetlaczem</t>
  </si>
  <si>
    <t>RMU 40</t>
  </si>
  <si>
    <t>067064</t>
  </si>
  <si>
    <t>Zestaw do napełniania z izolacją, dn 32</t>
  </si>
  <si>
    <t xml:space="preserve">KB R 32 </t>
  </si>
  <si>
    <t>089971</t>
  </si>
  <si>
    <t>Zestaw do napełniania z izolacją, dn 25</t>
  </si>
  <si>
    <t>KB R 25</t>
  </si>
  <si>
    <t>089368</t>
  </si>
  <si>
    <t xml:space="preserve">Licznik energii </t>
  </si>
  <si>
    <t>EMK 500</t>
  </si>
  <si>
    <t>27866</t>
  </si>
  <si>
    <t>EMK 300</t>
  </si>
  <si>
    <t>27865</t>
  </si>
  <si>
    <t>Czujnik dwutlenku węgla SMART</t>
  </si>
  <si>
    <t>CDS 10</t>
  </si>
  <si>
    <t>067728</t>
  </si>
  <si>
    <t>Czujnik do pomiaru temperatury czynnika w zasobniku c.w.u., zbiorniku buforowym lub na rurociągu c.o.</t>
  </si>
  <si>
    <t>BT</t>
  </si>
  <si>
    <t>29798</t>
  </si>
  <si>
    <t>System chłodzenia pasywnego do współpracy z klimakonwektorami</t>
  </si>
  <si>
    <t>ACS 45</t>
  </si>
  <si>
    <t>067195</t>
  </si>
  <si>
    <t>Karta rozszerzeń</t>
  </si>
  <si>
    <t>AXC 50</t>
  </si>
  <si>
    <t>30696</t>
  </si>
  <si>
    <t>AXC 40</t>
  </si>
  <si>
    <t>30694</t>
  </si>
  <si>
    <t>AXC 30</t>
  </si>
  <si>
    <t>27864</t>
  </si>
  <si>
    <t>Zestaw aktualizacyjny do NIBE Uplink dla pomp F1145PC/1245PC,F1145/1245/F1155/1255/F1155PC/1255PC/F1345</t>
  </si>
  <si>
    <t>UPLINK UP</t>
  </si>
  <si>
    <t>067227</t>
  </si>
  <si>
    <t>Moduł współpracy z systemem zarządzania budynkiem</t>
  </si>
  <si>
    <t>MODBUS 40</t>
  </si>
  <si>
    <t>067144</t>
  </si>
  <si>
    <t>SOLAR 42</t>
  </si>
  <si>
    <t>067153</t>
  </si>
  <si>
    <t>SOLAR 40</t>
  </si>
  <si>
    <t>067084</t>
  </si>
  <si>
    <t>FLM</t>
  </si>
  <si>
    <t>067011</t>
  </si>
  <si>
    <t>Moduł wentylacyjny dedykowany do współpracy z gruntowymi pompami ciepła S 1155/1255, zapewnia wentylację z odzyskiem ciepła - SERIA S</t>
  </si>
  <si>
    <t>FLM S45</t>
  </si>
  <si>
    <t>067627</t>
  </si>
  <si>
    <t>PCS 44</t>
  </si>
  <si>
    <t>067296</t>
  </si>
  <si>
    <t>Moduł chłodzenia pasywnego do NIBE S 1155/1255 3-12 i 4-16 kW - SERIA S</t>
  </si>
  <si>
    <t>PCM S42</t>
  </si>
  <si>
    <t>067626</t>
  </si>
  <si>
    <t>Moduł chłodzenia pasywnego do NIBE S 1155/1255 1,5-6 kW - SERIA S</t>
  </si>
  <si>
    <t>PCM S40</t>
  </si>
  <si>
    <t>067625</t>
  </si>
  <si>
    <t>Moduł pasywnego chłodzenia</t>
  </si>
  <si>
    <t>PCM 42</t>
  </si>
  <si>
    <t>067078</t>
  </si>
  <si>
    <t>PCM 40</t>
  </si>
  <si>
    <t>067077</t>
  </si>
  <si>
    <t>Moduł aktywnego chłodzenia, do współpracy z klimakonwektorami</t>
  </si>
  <si>
    <t>HPAC 45</t>
  </si>
  <si>
    <t>067446</t>
  </si>
  <si>
    <t>Moduł chłodzenia aktywnego do NIBE S 1155/1255, przeznaczony do współpracy z klimakonwektorami - SERIA S</t>
  </si>
  <si>
    <t>HPAC S40</t>
  </si>
  <si>
    <t>067624</t>
  </si>
  <si>
    <t xml:space="preserve">HPAC 40 </t>
  </si>
  <si>
    <t>067076</t>
  </si>
  <si>
    <t xml:space="preserve">Termostat grzałek IU </t>
  </si>
  <si>
    <t>K11</t>
  </si>
  <si>
    <t>018893</t>
  </si>
  <si>
    <t>Grzałka elektryczna zanurzeniowa o mocy 9 kW</t>
  </si>
  <si>
    <t>IU 311 9kW</t>
  </si>
  <si>
    <t>218003</t>
  </si>
  <si>
    <t>Grzałka elektryczna zanurzeniowa o mocy 6 kW</t>
  </si>
  <si>
    <t>IU 39 6 kW</t>
  </si>
  <si>
    <t>218011</t>
  </si>
  <si>
    <t>Grzałka elektryczna zanurzeniowa o mocy 3 kW</t>
  </si>
  <si>
    <t>IU 34 3 kW</t>
  </si>
  <si>
    <t>218009</t>
  </si>
  <si>
    <t>Stycznik pomocniczy</t>
  </si>
  <si>
    <t xml:space="preserve">HR 10 </t>
  </si>
  <si>
    <t>067309</t>
  </si>
  <si>
    <t>Zasobnik stojący miedziany NIBE 1000l z dużą wężownicą</t>
  </si>
  <si>
    <t>VPB 1000 Cu</t>
  </si>
  <si>
    <t>081053</t>
  </si>
  <si>
    <t>C</t>
  </si>
  <si>
    <t>Zasobnik stojący miedziany NIBE 750l z dużą wężownicą</t>
  </si>
  <si>
    <t>VPB 750 Cu</t>
  </si>
  <si>
    <t>081052</t>
  </si>
  <si>
    <t>Zasobnik stojący miedziany NIBE 500l z dużą wężownicą</t>
  </si>
  <si>
    <t>VPB 500 Cu</t>
  </si>
  <si>
    <t>081054</t>
  </si>
  <si>
    <t>Zasobnik stojący emaliowany NIBE 300 l, z dwiema wężownicami - SERIA S</t>
  </si>
  <si>
    <t>VPBS S300 E</t>
  </si>
  <si>
    <t>081146</t>
  </si>
  <si>
    <t>Zasobnik stojący ze stali nierdzewnej NIBE 300 l, z dwiema wężownicami - SERIA S</t>
  </si>
  <si>
    <t>VPB S300 R</t>
  </si>
  <si>
    <t>081143</t>
  </si>
  <si>
    <t>Zasobnik stojący ze stali nierdzewnej NIBE 300 l, z dużą wężownicą - SERIA S</t>
  </si>
  <si>
    <t>VPB S200 R</t>
  </si>
  <si>
    <t>081141</t>
  </si>
  <si>
    <t>Zasobnik stojący emaliowany NIBE 300l z dwiema wężownicami</t>
  </si>
  <si>
    <t xml:space="preserve">Zasobnik stojący emaliowany NIBE 500l z dużą wężownicą (5 m2) </t>
  </si>
  <si>
    <t>BA-ST 9050-1FEDC</t>
  </si>
  <si>
    <t>080152</t>
  </si>
  <si>
    <t xml:space="preserve">Zasobnik stojący emaliowany NIBE 400l z dużą wężownicą (5 m2) </t>
  </si>
  <si>
    <t>BA-ST 9040-1FEDC</t>
  </si>
  <si>
    <t>080100</t>
  </si>
  <si>
    <t xml:space="preserve">Zasobnik stojący emaliowany NIBE 300l z dużą wężownicą (3,8 m2) </t>
  </si>
  <si>
    <t>BA-ST 9030-1FEDC</t>
  </si>
  <si>
    <t>088003</t>
  </si>
  <si>
    <t>Zasobnik stojący emaliowany NIBE 1000l z dwiema wężownicami</t>
  </si>
  <si>
    <t>BA-ST 9100-2FE</t>
  </si>
  <si>
    <t>080110</t>
  </si>
  <si>
    <t>Zasobnik stojący emaliowany NIBE 750l z dwiema wężownicami</t>
  </si>
  <si>
    <t>BA-ST 9075-2FE</t>
  </si>
  <si>
    <t>080109</t>
  </si>
  <si>
    <t>Zasobnik stojący emaliowany NIBE 500l z dwiema wężownicami</t>
  </si>
  <si>
    <t>BA-ST 9050-2FE</t>
  </si>
  <si>
    <t>080108</t>
  </si>
  <si>
    <t>Zasobnik stojący emaliowany NIBE 400l z dwiema wężownicami</t>
  </si>
  <si>
    <t>BA-ST 9040-2FE</t>
  </si>
  <si>
    <t>080106</t>
  </si>
  <si>
    <t>BA-ST 9030-2FE</t>
  </si>
  <si>
    <t>080105</t>
  </si>
  <si>
    <t>BA-ST 9022-2FE</t>
  </si>
  <si>
    <t>080104</t>
  </si>
  <si>
    <t>UKV 300 COOL</t>
  </si>
  <si>
    <t>080330</t>
  </si>
  <si>
    <t>UKV 200 COOL</t>
  </si>
  <si>
    <t>080321</t>
  </si>
  <si>
    <t>Zbiornik buforowy stojący nieemaliowany NIBE 1000l izolowany</t>
  </si>
  <si>
    <t>UKV 20-1000</t>
  </si>
  <si>
    <t>085003</t>
  </si>
  <si>
    <t>Zbiornik buforowy stojący nieemaliowany NIBE 750l izolowany</t>
  </si>
  <si>
    <t>UKV 20-750</t>
  </si>
  <si>
    <t>085002</t>
  </si>
  <si>
    <t>Zbiornik buforowy stojący nieemaliowany NIBE 500l izolowany</t>
  </si>
  <si>
    <t>UKV 20-500</t>
  </si>
  <si>
    <t>080014</t>
  </si>
  <si>
    <t>Zbiornik buforowy stojący nieemaliowany NIBE 300l izolowany</t>
  </si>
  <si>
    <t>UKV 20-300</t>
  </si>
  <si>
    <t>080013</t>
  </si>
  <si>
    <t>Zbiornik buforowy stojący nieemaliowany NIBE 220l izolowany</t>
  </si>
  <si>
    <t>UKV 20-220</t>
  </si>
  <si>
    <t>080012</t>
  </si>
  <si>
    <t>Zbiornik buforowy 100 l izolowany nieemaliowany, wiszący z możliwością podłączenia dodatkowego modułu grzejnego</t>
  </si>
  <si>
    <t>UKV 20-100</t>
  </si>
  <si>
    <t>080011</t>
  </si>
  <si>
    <t>Zbiornik buforowy wiszący nieemaliowany NIBE 100l izolowany</t>
  </si>
  <si>
    <t>UKV 100</t>
  </si>
  <si>
    <t>088207</t>
  </si>
  <si>
    <t>B</t>
  </si>
  <si>
    <t>Zbiornik buforowy wiszący nieemaliowany NIBE 40l izolowany</t>
  </si>
  <si>
    <t>UKV 40</t>
  </si>
  <si>
    <t>088470</t>
  </si>
  <si>
    <t>A++</t>
  </si>
  <si>
    <t>A+</t>
  </si>
  <si>
    <t>Pompa ciepła na powietrze wentylacyjne; wentylacja z odzyskiem ciepła i produkcja c.w.u. i c.o.; wbudowany zbiornik c.w.u. ze stali nierdzewnej o poj. 170 litrów</t>
  </si>
  <si>
    <t>F470 R</t>
  </si>
  <si>
    <t>066065</t>
  </si>
  <si>
    <t>Pompa ciepła na powietrze wentylacyjne; wentylacja z odzyskiem ciepła i produkcja c.w.u. i c.o.;wbudowany zbiornik o poj.170 litrów</t>
  </si>
  <si>
    <t>F370 E</t>
  </si>
  <si>
    <t>066057</t>
  </si>
  <si>
    <t>Moduł pompy ciepła zasilanej powietrzem wentylacyjnym; wentylacja z odzyskiem ciepła i produkcja c.w.u. w zewnętrznym zbiorniku</t>
  </si>
  <si>
    <t xml:space="preserve">F130 </t>
  </si>
  <si>
    <t>066009</t>
  </si>
  <si>
    <t>SMO S40</t>
  </si>
  <si>
    <t>067654</t>
  </si>
  <si>
    <t>Moduł do sterowania (zaawansowany)</t>
  </si>
  <si>
    <t>SMO 40</t>
  </si>
  <si>
    <t>067225</t>
  </si>
  <si>
    <t xml:space="preserve">Moduł do sterowania (podstawowy) </t>
  </si>
  <si>
    <t>SMO 20</t>
  </si>
  <si>
    <t>067224</t>
  </si>
  <si>
    <t>Centrala wewnętrzna ze zintegrowanym zbiornikiem c.w.u. i sterownikiem (do F2040, F2120 oraz AMS 10-8/12 i HBS 05-12, AMS 10-16 i HBS 05-16)</t>
  </si>
  <si>
    <t>VVM 500</t>
  </si>
  <si>
    <t>069400</t>
  </si>
  <si>
    <t>Centrala wewnętrzna ze zintegrowanym zbiornikiem c.w.u. ze stali nierdzewnej i sterownikiem, wbudowany licznik energii cieplnej (do AMS 10-8/12 i HBS 05-12, F2040 6, 8, 12 kW, F2120-8, -12, -16)</t>
  </si>
  <si>
    <t>VVM S320 R EM</t>
  </si>
  <si>
    <t>069196</t>
  </si>
  <si>
    <t>Centrala wewnętrzna ze zintegrowanym zbiornikiem c.w.u., sterownikiem (do F2040, F2120 8, 12, 16 i 20 kW oraz AMS 10-8/12 i HBS 05-12, AMS 10-16 i HBS 05-16)</t>
  </si>
  <si>
    <t>VVM 310</t>
  </si>
  <si>
    <t>069430</t>
  </si>
  <si>
    <t>Centrala wewnętrzna z wężownicowym zbiornikiem c.w.u. ze stali nierdzewnej i sterownikiem (do F2120-8, F2040-6, -8, AMS 10-6, -8 z HBS 05)</t>
  </si>
  <si>
    <t>VVM 225 R</t>
  </si>
  <si>
    <t>069229</t>
  </si>
  <si>
    <r>
      <t xml:space="preserve">Jednostka wewnętrzna „hydrobox” ze sterownikiem (dedykowana do AMS 10-16)- </t>
    </r>
    <r>
      <rPr>
        <b/>
        <sz val="11"/>
        <color rgb="FFFF0000"/>
        <rFont val="Aptos Narrow"/>
        <family val="2"/>
        <charset val="238"/>
        <scheme val="minor"/>
      </rPr>
      <t>NOWOŚĆ</t>
    </r>
  </si>
  <si>
    <t>SHB 10-16</t>
  </si>
  <si>
    <t>067769</t>
  </si>
  <si>
    <r>
      <t xml:space="preserve">Jednostka wewnętrzna „hydrobox” ze sterownikiem i licznikiem energii (dedykowana do AMS 10-8 i AMS 10-12)- </t>
    </r>
    <r>
      <rPr>
        <b/>
        <sz val="11"/>
        <color rgb="FFFF0000"/>
        <rFont val="Aptos Narrow"/>
        <family val="2"/>
        <charset val="238"/>
        <scheme val="minor"/>
      </rPr>
      <t>NOWOŚĆ</t>
    </r>
  </si>
  <si>
    <t>SHB 20-12 EM</t>
  </si>
  <si>
    <t>067945</t>
  </si>
  <si>
    <r>
      <t xml:space="preserve">Jednostka wewnętrzna „hydrobox” ze sterownikiem i licznikiem energii (dedykowana do AMS 10-6 i AMS 20-6)- </t>
    </r>
    <r>
      <rPr>
        <b/>
        <sz val="11"/>
        <color rgb="FFFF0000"/>
        <rFont val="Aptos Narrow"/>
        <family val="2"/>
        <charset val="238"/>
        <scheme val="minor"/>
      </rPr>
      <t>NOWOŚĆ</t>
    </r>
  </si>
  <si>
    <t>SHB 20-6EM</t>
  </si>
  <si>
    <t>067944</t>
  </si>
  <si>
    <t xml:space="preserve">Jednostka wewnętrzna (wymiennik do AMS 10-16) </t>
  </si>
  <si>
    <t>HBS 05-16</t>
  </si>
  <si>
    <t>067536</t>
  </si>
  <si>
    <t xml:space="preserve">Jednostka wewnętrzna (wymiennik do AMS 10-8  i 10-12) </t>
  </si>
  <si>
    <t>HBS 05-12</t>
  </si>
  <si>
    <t>067480</t>
  </si>
  <si>
    <t xml:space="preserve">Jednostka wewnętrzna (wymiennik do AMS 10-6 i AMS 20-6) </t>
  </si>
  <si>
    <t>HBS 20-6</t>
  </si>
  <si>
    <t>067668</t>
  </si>
  <si>
    <t>Centrala wewnętrzna ze zintegrowanym zbiornikiem emaliowanym c.w.u. i sterownikiem (do AMS 10-8 i 10-12)</t>
  </si>
  <si>
    <t>BA-SVM 10-200/12E</t>
  </si>
  <si>
    <t>064288</t>
  </si>
  <si>
    <t>Centrala wewnętrzna ze zintegrowanym zbiornikiem c.w.u. i sterownikiem (do F2040 8 i 12 kW oraz F2120 8, 12 i 16 kW)</t>
  </si>
  <si>
    <t>SHK 200 M</t>
  </si>
  <si>
    <t>084135</t>
  </si>
  <si>
    <t>AMS 20-6</t>
  </si>
  <si>
    <t>064235</t>
  </si>
  <si>
    <t>Jednostka zewnętrzna zasilana powietrzem zewnętrznym o modulowanej mocy do 16,87 kW; zasilanie 1x230V lub 3x400V</t>
  </si>
  <si>
    <t>AMS 10-16</t>
  </si>
  <si>
    <t>064035</t>
  </si>
  <si>
    <t>Jednostka zewnętrzna zasilana powietrzem zewnętrznym o modulowanej mocy so 12,5 kW; zasilanie 1x230V lub 3x400V</t>
  </si>
  <si>
    <t>AMS 10-12</t>
  </si>
  <si>
    <t>064110</t>
  </si>
  <si>
    <t>Jednostka zewnętrzna zasilana powietrzem zewnętrznym o modulowanej mocy do 9,25 kW; zasilanie 1x230V lub 3x400V</t>
  </si>
  <si>
    <t>AMS 10-8</t>
  </si>
  <si>
    <t>064033</t>
  </si>
  <si>
    <t>A+++</t>
  </si>
  <si>
    <t>Jednofunkcyjna pompa ciepła na powietrze zewnętrzne o modulowanej mocy grzewczej do 16,1 kW; technologia EVI, zasilanie 3x400V</t>
  </si>
  <si>
    <t xml:space="preserve">F2120 20 </t>
  </si>
  <si>
    <t>064141</t>
  </si>
  <si>
    <t>Jednofunkcyjna pompa ciepła na powietrze zewnętrzne o modulowanej mocy grzewczej do 13,0 kW; technologia EVI, zasilanie 3x400V</t>
  </si>
  <si>
    <t>F2120 16</t>
  </si>
  <si>
    <t>064139</t>
  </si>
  <si>
    <t>Jednofunkcyjna pompa ciepła na powietrze zewnętrzne o modulowanej mocy grzewczej do 9,9 kW; zasilanie 1x230V</t>
  </si>
  <si>
    <t>S2125 12 1x230V</t>
  </si>
  <si>
    <t>064218</t>
  </si>
  <si>
    <t>Jednofunkcyjna pompa ciepła na powietrze zewnętrzne o modulowanej mocy grzewczej do 6,7 kW; zasilanie 1x230V</t>
  </si>
  <si>
    <t>S2125 8 1x230V</t>
  </si>
  <si>
    <t>064220</t>
  </si>
  <si>
    <t>Jednofunkcyjna pompa ciepła na powietrze zewnętrzne o modulowanej mocy grzewczej do 9,9 kW; zasilanie 3x400V</t>
  </si>
  <si>
    <t>S2125 12</t>
  </si>
  <si>
    <t>064217</t>
  </si>
  <si>
    <t>Jednofunkcyjna pompa ciepła na powietrze zewnętrzne o modulowanej mocy grzewczej do 6,7 kW; zasilanie 3x400V</t>
  </si>
  <si>
    <t>S2125 8</t>
  </si>
  <si>
    <t>064219</t>
  </si>
  <si>
    <t>Jednofunkcyjna pompa ciepła na powietrze zewnętrzne o modulowanej mocy do 16,87 kW; zasilanie 230 V 50 Hz, 230 V 2 AC 50 Hz</t>
  </si>
  <si>
    <t xml:space="preserve">F2040 16 </t>
  </si>
  <si>
    <t>064108</t>
  </si>
  <si>
    <t>Jednofunkcyjna pompa ciepła na powietrze zewnętrzne o modulowanej mocy do 12,5 kW; zasilanie 230 V 50 Hz, 230 V 2 AC 50 Hz</t>
  </si>
  <si>
    <t xml:space="preserve">F2040 12 </t>
  </si>
  <si>
    <t>064092</t>
  </si>
  <si>
    <t>Jednofunkcyjna pompa ciepła na powietrze zewnętrzne o modulowanej mocy do 9,25 kW; zasilanie 230 V 50 Hz, 230 V 2 AC 50 Hz</t>
  </si>
  <si>
    <t xml:space="preserve">F2040 8 </t>
  </si>
  <si>
    <t>064109</t>
  </si>
  <si>
    <t>Jednofunkcyjna pompa ciepła na powietrze zewnętrzne o modulowanej mocy do 7,5 kW; zasilanie 230 V 50 Hz, 230 V 2 AC 50 Hz</t>
  </si>
  <si>
    <t xml:space="preserve">F2040 6 </t>
  </si>
  <si>
    <t>064206</t>
  </si>
  <si>
    <t xml:space="preserve">Dwufunkcyjna, gruntowa pompa ciepła o modulowanej mocy grzewczej w zakresie 1,5-6 kW, ze zintegrowaną funkcją chłodzenia pasywnego i zbiornikiem c.w.u. ze stali nierdzewnej o poj. 180l, zasilanie 3x400V </t>
  </si>
  <si>
    <t>065473</t>
  </si>
  <si>
    <t xml:space="preserve">Dwufunkcyjna, gruntowa pompa ciepła o modulowanej mocy grzewczej w zakresie 4-16 kW, ze zintegrowanym zbiornikiem c.w.u. ze stali nierdzewnej o poj. 180l, zasilanie 3x400V, wbudowany licznik energii cieplnej   </t>
  </si>
  <si>
    <t>065464</t>
  </si>
  <si>
    <t xml:space="preserve">Dwufunkcyjna, gruntowa pompa ciepła o modulowanej mocy grzewczej w zakresie 1,5-6 kW, ze zintegrowanym zbiornikiem c.w.u. ze stali nierdzewnej o poj. 180l, zasilanie 3x400V, wbudowany licznik energii cieplnej </t>
  </si>
  <si>
    <t>065472</t>
  </si>
  <si>
    <t xml:space="preserve">Dwufunkcyjna, gruntowa pompa ciepła o modulowanej mocy grzewczej w zakresie 3-12 kW, ze zintegrowanym zbiornikiem c.w.u. emaliowanym o poj. 180l, zasilanie 3x400V, wbudowany licznik energii cieplnej  </t>
  </si>
  <si>
    <t>065454</t>
  </si>
  <si>
    <t xml:space="preserve">Dwufunkcyjna, gruntowa pompa ciepła o modulowanej mocy grzewczej w zakresie 1,5-6 kW, ze zintegrowanym zbiornikiem c.w.u. emaliowanym o poj. 180l, zasilanie 3x400V, wbudowany licznik energii cieplnej </t>
  </si>
  <si>
    <t>065467</t>
  </si>
  <si>
    <t>Jednofunkcyjna, gruntowa pompa ciepła o modulowanej mocy grzewczej w zakresie 6-25 kW, zasilanie 3x400V, wbudowany licznik energii cieplnej</t>
  </si>
  <si>
    <t>065498</t>
  </si>
  <si>
    <t>Jednofunkcyjna, gruntowa pompa ciepła o modulowanej mocy grzewczej w zakresie 3-12 kW, zasilanie 3x400 V, wbudowany licznik energii cieplnej</t>
  </si>
  <si>
    <t>065439</t>
  </si>
  <si>
    <t>Gruntowa dwusprężarkowa pompa ciepła o modulowanej mocy grzewczej w zakresie do 43 kW, zasilanie 3x400 V</t>
  </si>
  <si>
    <t>F1355 43 kW</t>
  </si>
  <si>
    <t>065496</t>
  </si>
  <si>
    <t>Gruntowa dwusprężarkowa pompa ciepła o modulowanej mocy 4-28 kW</t>
  </si>
  <si>
    <t>F1355 28 kW</t>
  </si>
  <si>
    <t>065436</t>
  </si>
  <si>
    <t>Gruntowa jednofunkcyjna pompa ciepła o mocy 2x30 kW, bez pompy obiegowej dolnego źródła, zasilanie 3x400V</t>
  </si>
  <si>
    <t>F1345 60 kW</t>
  </si>
  <si>
    <t>065302</t>
  </si>
  <si>
    <t>Gruntowa jednofunkcyjna pompa ciepła o mocy 2x20 kW, bez pompy obiegowej dolnego źródła, zasilanie 3x400V</t>
  </si>
  <si>
    <t>F1345 40 kW</t>
  </si>
  <si>
    <t>065301</t>
  </si>
  <si>
    <t>Gruntowa jednofunkcyjna pompa ciepła o mocy 2x30 kW, zasilanie 3x400V</t>
  </si>
  <si>
    <t>065300</t>
  </si>
  <si>
    <t>Gruntowa jednofunkcyjna pompa ciepła o mocy 2x20 kW, zasilanie 3x400V</t>
  </si>
  <si>
    <t>065299</t>
  </si>
  <si>
    <t>Gruntowa jednofunkcyjna pompa ciepła o mocy 2x15 kW, zasilanie 3x400V</t>
  </si>
  <si>
    <t>F1345 30 kW</t>
  </si>
  <si>
    <t>065298</t>
  </si>
  <si>
    <t>Gruntowa jednofunkcyjna pompa ciepła o mocy 2x12 kW, zasilanie 3x400V</t>
  </si>
  <si>
    <t>F1345 24 kW</t>
  </si>
  <si>
    <t>065297</t>
  </si>
  <si>
    <t>Gruntowa dwufunkcyjna pompa ciepła o mocy 10 kW, ze zintegrowaną funkcją chłodzenia pasywnego i wbudowanym zbiornikiem c.w.u. o poj. 180 litrów, zasilanie 3x400V</t>
  </si>
  <si>
    <t>F1245 PC 10 kW</t>
  </si>
  <si>
    <t>065565</t>
  </si>
  <si>
    <t>Gruntowa dwufunkcyjna pompa ciepła o mocy 8 kW, ze zintegrowaną funkcją chłodzenia pasywnego i wbudowanym zbiornikiem c.w.u. o poj. 180 litrów, zasilanie 3x400V</t>
  </si>
  <si>
    <t>F1245 PC 8 kW</t>
  </si>
  <si>
    <t>065564</t>
  </si>
  <si>
    <t>Gruntowa dwufunkcyjna pompa ciepła o mocy 6 kW, ze zintegrowaną funkcją chłodzenia pasywnego i wbudowanym zbiornikiem c.w.u. o poj. 180 litrów, zasilanie 3x400V</t>
  </si>
  <si>
    <t>F1245 PC 6 kW</t>
  </si>
  <si>
    <t>065563</t>
  </si>
  <si>
    <t>Dwufunkcyjna, gruntowa pompa ciepła o mocy grzewczej 12 kW, ze zintegrowanym zbiornikiem c.w.u. o poj. 180l, zasilanie 3x400V, stal nierdzewna</t>
  </si>
  <si>
    <t>F1245 R 12 kW</t>
  </si>
  <si>
    <t>065083</t>
  </si>
  <si>
    <t>Dwufunkcyjna, gruntowa pompa ciepła o mocy grzewczej 10 kW, ze zintegrowanym zbiornikiem c.w.u. o poj. 180l, zasilanie 3x400V, stal nierdzewna</t>
  </si>
  <si>
    <t>F1245 R 10 kW</t>
  </si>
  <si>
    <t>065544</t>
  </si>
  <si>
    <t>Dwufunkcyjna, gruntowa pompa ciepła o mocy grzewczej 8 kW, ze zintegrowanym zbiornikiem c.w.u. o poj. 180l,zasilanie 3x400V, stal nierdzewna</t>
  </si>
  <si>
    <t>F1245 R 8 kW</t>
  </si>
  <si>
    <t>065543</t>
  </si>
  <si>
    <t>Dwufunkcyjna, gruntowa pompa ciepła o mocy grzewczej 6 kW, ze zintegrowanym zbiornikiem c.w.u. o poj. 180l, zasilanie 3x400V, stal nierdzewna</t>
  </si>
  <si>
    <t>F1245 R 6 kW</t>
  </si>
  <si>
    <t>065542</t>
  </si>
  <si>
    <t>Dwufunkcyjna, gruntowa pompa ciepła o mocy grzewczej 12 kW, ze zintegrowanym zbiornikiem c.w.u. o poj. 180l, zasilanie 3x400V, emaliowany</t>
  </si>
  <si>
    <t>F1245 E 12 kW</t>
  </si>
  <si>
    <t>065087</t>
  </si>
  <si>
    <t>Dwufunkcyjna, gruntowa pompa ciepła o mocy grzewczej 10 kW, ze zintegrowanym zbiornikiem c.w.u. o poj. 180l, zasilanie 3x400V,  emaliowany</t>
  </si>
  <si>
    <t>F1245 E 10 kW</t>
  </si>
  <si>
    <t>065547</t>
  </si>
  <si>
    <t>Dwufunkcyjna, gruntowa pompa ciepła o mocy grzewczej 8 kW, ze zintegrowanym zbiornikiem c.w.u. o poj. 180l,zasilanie 3x400V,  emaliowany</t>
  </si>
  <si>
    <t>F1245 E 8 kW</t>
  </si>
  <si>
    <t>065546</t>
  </si>
  <si>
    <t>Dwufunkcyjna, gruntowa pompa ciepła o mocy grzewczej 6 kW, ze zintegrowanym zbiornikiem c.w.u. o poj. 180l, zasilanie 3x400V, emaliowany</t>
  </si>
  <si>
    <t>F1245 E 6 kW</t>
  </si>
  <si>
    <t>065545</t>
  </si>
  <si>
    <t>Gruntowa jednofunkcyjna pompa ciepła o mocy 10 kW, ze zintegrowaną funkcją chłodzenia pasywnego, zasilanie 3x400V</t>
  </si>
  <si>
    <t>F1145 PC 10 kW</t>
  </si>
  <si>
    <t>065568</t>
  </si>
  <si>
    <t>Gruntowa jednofunkcyjna pompa ciepła o mocy 8 kW, ze zintegrowaną funkcją chłodzenia pasywnego, zasilanie 3x400V</t>
  </si>
  <si>
    <t>F1145 PC 8 kW</t>
  </si>
  <si>
    <t>065567</t>
  </si>
  <si>
    <t>Gruntowa jednofunkcyjna pompa ciepła o mocy 6 kW, ze zintegrowaną funkcją chłodzenia pasywnego, zasilanie 3x400V</t>
  </si>
  <si>
    <t>F1145 PC 6 kW</t>
  </si>
  <si>
    <t>065566</t>
  </si>
  <si>
    <t>Gruntowa jednofunkcyjna pompa ciepła o mocy 17 kW, zasilanie 3x400V</t>
  </si>
  <si>
    <t>F1145 17 kW</t>
  </si>
  <si>
    <t>065099</t>
  </si>
  <si>
    <t>Gruntowa jednofunkcyjna pompa ciepła o mocy 15 kW, zasilanie 3x400V</t>
  </si>
  <si>
    <t>F1145 15 kW</t>
  </si>
  <si>
    <t>065098</t>
  </si>
  <si>
    <t>Gruntowa jednofunkcyjna pompa ciepła o mocy 12 kW, zasilanie 3x400V</t>
  </si>
  <si>
    <t>F1145 12 kW</t>
  </si>
  <si>
    <t>065097</t>
  </si>
  <si>
    <t>Gruntowa jednofunkcyjna pompa ciepła o mocy 10 kW, zasilanie 3x400V</t>
  </si>
  <si>
    <t>F1145 10 kW</t>
  </si>
  <si>
    <t>065550</t>
  </si>
  <si>
    <t>Gruntowa jednofunkcyjna pompa ciepła o mocy 8 kW, zasilanie 3x400V</t>
  </si>
  <si>
    <t>F1145 8 kW</t>
  </si>
  <si>
    <t>065549</t>
  </si>
  <si>
    <t>Gruntowa jednofunkcyjna pompa ciepła o mocy 6 kW, zasilanie 3x400V</t>
  </si>
  <si>
    <t>F1145 6 kW</t>
  </si>
  <si>
    <t>065548</t>
  </si>
  <si>
    <t>Gruntowa dwufunkcyjna pompa ciepła o mocy 8 kW, z wbudowanym zbiornikiem c.w.u. o poj. 180 litrów, zasilanie 3x400V</t>
  </si>
  <si>
    <t>F1226 8 kW</t>
  </si>
  <si>
    <t>065584</t>
  </si>
  <si>
    <t>Gruntowa dwufunkcyjna pompa ciepła o mocy 6 kW, z wbudowanym zbiornikiem c.w.u. o poj. 180 litrów, zasilanie 3x400V</t>
  </si>
  <si>
    <t>F1226 6 kW</t>
  </si>
  <si>
    <t>065583</t>
  </si>
  <si>
    <t>F1126 8 kW</t>
  </si>
  <si>
    <t>065586</t>
  </si>
  <si>
    <t>Kod CN</t>
  </si>
  <si>
    <t>Kod EAN</t>
  </si>
  <si>
    <t>Cena w zł brutto</t>
  </si>
  <si>
    <t>Cena w zł netto</t>
  </si>
  <si>
    <t>Klasa energetyczna ErP przy 55C</t>
  </si>
  <si>
    <t>Opis</t>
  </si>
  <si>
    <t>Typ</t>
  </si>
  <si>
    <t>Kod zamów.</t>
  </si>
  <si>
    <t>Grupa produktowa</t>
  </si>
  <si>
    <t>ANODA TYTANOWA KPL., 800mm</t>
  </si>
  <si>
    <t>24865</t>
  </si>
  <si>
    <t>H</t>
  </si>
  <si>
    <t>ANODA TYTANOWA KPL., 400mm</t>
  </si>
  <si>
    <t>18617</t>
  </si>
  <si>
    <t>ANODA TYTANOWA KPL., 200mm</t>
  </si>
  <si>
    <t>24866</t>
  </si>
  <si>
    <t>ANODA ŁAŃCUCHOWA ODIZOLOWANA Ø33 x 8 ogniw 1 1/4"</t>
  </si>
  <si>
    <t>24669</t>
  </si>
  <si>
    <t>ANODA ŁAŃCUCHOWA ODIZOLOWANA Ø33 x 7 ogniw 1 1/4"</t>
  </si>
  <si>
    <t>24668</t>
  </si>
  <si>
    <t>ANODA ŁAŃCUCHOWA ODIZOLOWANA Ø33 x 5 ogniw 1 1/4"</t>
  </si>
  <si>
    <t>24667</t>
  </si>
  <si>
    <t>ANODA ŁAŃCUCHOWA ODIZOLOWANA Ø33 x 3 ogniwa 1 1/4"</t>
  </si>
  <si>
    <t>24666</t>
  </si>
  <si>
    <t>ANODA ŁAŃCUCHOWA ODIZOLOWANA Ø26 x 8 ogniw 1"</t>
  </si>
  <si>
    <t>24672</t>
  </si>
  <si>
    <t>ANODA ŁAŃCUCHOWA ODIZOLOWANA Ø26 x 7 ogniw 1"</t>
  </si>
  <si>
    <t>24671</t>
  </si>
  <si>
    <t>ANODA ŁAŃCUCHOWA ODIZOLOWANA Ø26 x 4 ogniwa 1"</t>
  </si>
  <si>
    <t>24670</t>
  </si>
  <si>
    <t>ANODA ŁAŃCUCHOWA Ø26x1070 G1"</t>
  </si>
  <si>
    <t>28159</t>
  </si>
  <si>
    <t>ANODA ŁAŃCUCHOWA Ø22x900 3/4"</t>
  </si>
  <si>
    <t>22617</t>
  </si>
  <si>
    <t>ANODA ŁAŃCUCHOWA Ø22x730 3/4"</t>
  </si>
  <si>
    <t>22616</t>
  </si>
  <si>
    <t>ANODA ŁAŃCUCHOWA Ø22x560 3/4"</t>
  </si>
  <si>
    <t>22615</t>
  </si>
  <si>
    <t>ANODA ŁAŃCUCHOWA Ø22x390 3/4"</t>
  </si>
  <si>
    <t>22614</t>
  </si>
  <si>
    <t xml:space="preserve">ANODA ODIZOLOWANA Ø33x1250 1 1/4"            </t>
  </si>
  <si>
    <t>22609</t>
  </si>
  <si>
    <t xml:space="preserve">ANODA ODIZOLOWANA Ø33x1100 1 1/4"            </t>
  </si>
  <si>
    <t>22608</t>
  </si>
  <si>
    <t xml:space="preserve">ANODA ODIZOLOWANA Ø33x950 1 1/4"            </t>
  </si>
  <si>
    <t>22610</t>
  </si>
  <si>
    <t xml:space="preserve">ANODA ODIZOLOWANA Ø33x720 1 1/4"            </t>
  </si>
  <si>
    <t>22607</t>
  </si>
  <si>
    <t xml:space="preserve">ANODA ODIZOLOWANA Ø33x500 1 1/4"            </t>
  </si>
  <si>
    <t>22613</t>
  </si>
  <si>
    <t xml:space="preserve">ANODA ODIZOLOWANA Ø26x1100 1"            </t>
  </si>
  <si>
    <t>22612</t>
  </si>
  <si>
    <t xml:space="preserve">ANODA ODIZOLOWANA Ø26x950 1"            </t>
  </si>
  <si>
    <t>22611</t>
  </si>
  <si>
    <t xml:space="preserve">ANODA ODIZOLOWANA Ø26x650 1"            </t>
  </si>
  <si>
    <t>20925</t>
  </si>
  <si>
    <t xml:space="preserve">ANODA ODIZOLOWANA Ø26x350 1"            </t>
  </si>
  <si>
    <t>20924</t>
  </si>
  <si>
    <t xml:space="preserve">ANODA ODIZOLOWANA Ø22x900 3/4"            </t>
  </si>
  <si>
    <t>22180</t>
  </si>
  <si>
    <t xml:space="preserve">ANODA ODIZOLOWANA Ø22x700 3/4"            </t>
  </si>
  <si>
    <t>22179</t>
  </si>
  <si>
    <t>ANODA  Ø33x520 M8</t>
  </si>
  <si>
    <t>18616</t>
  </si>
  <si>
    <t xml:space="preserve">ANODA  Ø33x425 M8             </t>
  </si>
  <si>
    <t>18620</t>
  </si>
  <si>
    <t>ANODA  Ø33x330 M8</t>
  </si>
  <si>
    <t>18615</t>
  </si>
  <si>
    <t xml:space="preserve">ANODA Ø33x500 1 1/4"            </t>
  </si>
  <si>
    <t>22884</t>
  </si>
  <si>
    <t xml:space="preserve">ANODA Z USZCZELKĄ Ø26x900 G1"           </t>
  </si>
  <si>
    <t>28158</t>
  </si>
  <si>
    <t xml:space="preserve">ANODA Z USZCZELKĄ Ø26x700 G1"           </t>
  </si>
  <si>
    <t>28157</t>
  </si>
  <si>
    <t xml:space="preserve">ANODA Z USZCZELKĄ Ø21x900 3/4"            </t>
  </si>
  <si>
    <t>18625</t>
  </si>
  <si>
    <t xml:space="preserve">ANODA Z USZCZELKĄ Ø21x700 3/4"           </t>
  </si>
  <si>
    <t>21822</t>
  </si>
  <si>
    <t xml:space="preserve">ANODA Z USZCZELKĄ Ø21x590 3/4"           </t>
  </si>
  <si>
    <t>22170</t>
  </si>
  <si>
    <t xml:space="preserve">ANODA Z USZCZELKĄ Ø21x545 3/4"           </t>
  </si>
  <si>
    <t>18618</t>
  </si>
  <si>
    <t xml:space="preserve">ANODA Z USZCZELKĄ Ø21x510 3/4"           </t>
  </si>
  <si>
    <t>22171</t>
  </si>
  <si>
    <t xml:space="preserve">ANODA Z USZCZELKĄ Ø21x435 3/4"           </t>
  </si>
  <si>
    <t>22172</t>
  </si>
  <si>
    <t xml:space="preserve">ANODA Z USZCZELKĄ Ø21x280 3/4"           </t>
  </si>
  <si>
    <t>22173</t>
  </si>
  <si>
    <t xml:space="preserve">ANODA Z USZCZELKĄ Ø21x165 3/4"           </t>
  </si>
  <si>
    <t>22174</t>
  </si>
  <si>
    <t xml:space="preserve">ANODA Z USZCZELKĄ Ø21x125 3/4" </t>
  </si>
  <si>
    <t>28897</t>
  </si>
  <si>
    <t>Moduł elektryczny z termostatem, 12 kW - zasobniki/wymienniki o dużej pojemności</t>
  </si>
  <si>
    <t>ME 2120 (WP-12)</t>
  </si>
  <si>
    <t>21192</t>
  </si>
  <si>
    <t>Moduł elektryczny 9,0 kW, 400 V, G 2''</t>
  </si>
  <si>
    <t>ME 2090</t>
  </si>
  <si>
    <t>29003</t>
  </si>
  <si>
    <t>Moduł elektryczny 9,0 kW, 400 V, G 1 1/2''</t>
  </si>
  <si>
    <t>ME 1090</t>
  </si>
  <si>
    <t>29002</t>
  </si>
  <si>
    <t>Moduł elektryczny 6,0 kW, 400 V, G 1 1/2"</t>
  </si>
  <si>
    <t>ME 1060</t>
  </si>
  <si>
    <t>28875</t>
  </si>
  <si>
    <t>Moduł elektryczny 4,5 kW, 230/400 V, G 1 1/2'' - wymienniki o poj. 300-500 litrów</t>
  </si>
  <si>
    <t>ME 1045 (WP-6.8)</t>
  </si>
  <si>
    <t>10981</t>
  </si>
  <si>
    <t>Moduł elektryczny 4,0 kW, 230/400 V, G 1 1/4'' - wymienniki o poj. 100-220 litrów</t>
  </si>
  <si>
    <t>ME 0040 (WP-6.81)</t>
  </si>
  <si>
    <t>12504</t>
  </si>
  <si>
    <t>Moduł elektryczny 3,0 kW  230 V, G 1 1/2"</t>
  </si>
  <si>
    <t>ME 1030</t>
  </si>
  <si>
    <t>29072</t>
  </si>
  <si>
    <t>Moduł elektryczny 3,0 kW  230V, G 1 1/4"</t>
  </si>
  <si>
    <t>ME 0030</t>
  </si>
  <si>
    <t>26983</t>
  </si>
  <si>
    <t>Moduł elektryczny 2,0 kW  230V, G 1 1/4"</t>
  </si>
  <si>
    <t>ME 0020</t>
  </si>
  <si>
    <t>26982</t>
  </si>
  <si>
    <t>Moduł elektryczny 1,5 kW  230V, G 1 1/4"</t>
  </si>
  <si>
    <t>ME 0015</t>
  </si>
  <si>
    <t>26981</t>
  </si>
  <si>
    <t>Zestaw do montażu modułu grzejnego - pokrywa kołnierzowa z tuleją 2", ø180 (zasobniki MEGA serii N, 750-1000l)</t>
  </si>
  <si>
    <t>Akcesorium</t>
  </si>
  <si>
    <t>24225</t>
  </si>
  <si>
    <t>Zestaw do montażu modułu grzejnego - pokrywa kołnierzowa z tuleją 1 1/2", ø120 (zasobniki MEGA serii N, 400-500l)</t>
  </si>
  <si>
    <t>25530</t>
  </si>
  <si>
    <t>Zespół przyłączeniowy od dołu, OP-xx.05</t>
  </si>
  <si>
    <t>16636</t>
  </si>
  <si>
    <t xml:space="preserve">Bateria trójdrożna </t>
  </si>
  <si>
    <t>BATERIA nadum.</t>
  </si>
  <si>
    <t>21823</t>
  </si>
  <si>
    <t>Wieszak VIKING - komplet do montażu poziomego</t>
  </si>
  <si>
    <t>Wieszak VIKING</t>
  </si>
  <si>
    <t>14497</t>
  </si>
  <si>
    <t>Zasobnik biwalentny MEGA Solar 1000l z dwiema wężownicami</t>
  </si>
  <si>
    <t>W-E 1000.82N</t>
  </si>
  <si>
    <t>25130</t>
  </si>
  <si>
    <t>Zasobnik biwalentny MEGA Solar 750l z dwiema wężownicami</t>
  </si>
  <si>
    <t>W-E 750.82N</t>
  </si>
  <si>
    <t>25123</t>
  </si>
  <si>
    <t>Zasobnik MEGA 1000l z wężownicą</t>
  </si>
  <si>
    <t>W-E 1000.81N</t>
  </si>
  <si>
    <t>25129</t>
  </si>
  <si>
    <t>Zasobnik MEGA 750l z wężownicą</t>
  </si>
  <si>
    <t>W-E 750.81N</t>
  </si>
  <si>
    <t>25122</t>
  </si>
  <si>
    <t xml:space="preserve">Zasobnik MEGA 1000l bez wężownicy </t>
  </si>
  <si>
    <t>Z-E 1000.80N</t>
  </si>
  <si>
    <t>25128</t>
  </si>
  <si>
    <t xml:space="preserve">Zasobnik MEGA 750l bez wężownicy </t>
  </si>
  <si>
    <t>Z-E 750.80N</t>
  </si>
  <si>
    <t>25121</t>
  </si>
  <si>
    <t>Zasobnik MEGA 500l bez wężownicy</t>
  </si>
  <si>
    <t>Z-E 500.80N</t>
  </si>
  <si>
    <t>25233</t>
  </si>
  <si>
    <t xml:space="preserve">Zasobnik MEGA 400l bez wężownicy </t>
  </si>
  <si>
    <t>Z-E 400.80N</t>
  </si>
  <si>
    <t>25232</t>
  </si>
  <si>
    <t>Zasobnik MEGA 300l bez wężownicy</t>
  </si>
  <si>
    <t>Z-E 300.80N</t>
  </si>
  <si>
    <t>24552</t>
  </si>
  <si>
    <t>Zasobnik MEGA 220l bez wężownicy</t>
  </si>
  <si>
    <t>Z-E 220.80N</t>
  </si>
  <si>
    <t>24391</t>
  </si>
  <si>
    <t>Podgrzewacz pojemnościowy ciśnieniowy MINI 15l nadumywalkowy</t>
  </si>
  <si>
    <t xml:space="preserve">GT 15 O          </t>
  </si>
  <si>
    <t>30512</t>
  </si>
  <si>
    <t>Podgrzewacz pojemnościowy ciśnieniowy MINI 10l nadumywalkowy</t>
  </si>
  <si>
    <t xml:space="preserve">GT 10 O          </t>
  </si>
  <si>
    <t>30511</t>
  </si>
  <si>
    <t>Podgrzewacz pojemnościowy ciśnieniowy MINI 5l nadumywalkowy</t>
  </si>
  <si>
    <t xml:space="preserve">GT 5 O            </t>
  </si>
  <si>
    <t>30510</t>
  </si>
  <si>
    <t>Podgrzewacz pojemnościowy ciśnieniowy MINI 15l podumywalkowy</t>
  </si>
  <si>
    <t xml:space="preserve">GT 15 U          </t>
  </si>
  <si>
    <t>30509</t>
  </si>
  <si>
    <t>Podgrzewacz pojemnościowy ciśnieniowy MINI 10l podumywalkowy</t>
  </si>
  <si>
    <t xml:space="preserve">GT 10 U          </t>
  </si>
  <si>
    <t>30508</t>
  </si>
  <si>
    <t>Podgrzewacz pojemnościowy ciśnieniowy MINI 5l podumywalkowy</t>
  </si>
  <si>
    <t xml:space="preserve">GT 5 U           </t>
  </si>
  <si>
    <t>30507</t>
  </si>
  <si>
    <t>Podgrzewacz pojemnościowy bezciśnieniowy OW-10B+ nadumywalkowy z baterią</t>
  </si>
  <si>
    <t>OW - 10 B +</t>
  </si>
  <si>
    <t>19925</t>
  </si>
  <si>
    <t>Podgrzewacz pojemnościowy bezciśnieniowy OW-10B nadumywalkowy</t>
  </si>
  <si>
    <t>OW - 10 B</t>
  </si>
  <si>
    <t>10611</t>
  </si>
  <si>
    <t>Podgrzewacz pojemnościowy bezciśnieniowy OW-5B+ nadumywalkowy z baterią</t>
  </si>
  <si>
    <t>OW - 5 B +</t>
  </si>
  <si>
    <t>19920</t>
  </si>
  <si>
    <t>Podgrzewacz pojemnościowy bezciśnieniowy OW-5B nadumywalkowy</t>
  </si>
  <si>
    <t xml:space="preserve">OW - 5 B </t>
  </si>
  <si>
    <t>10607</t>
  </si>
  <si>
    <t>Podgrzewacz pojemnościowy emaliowany Viking 120l  regulator SMART</t>
  </si>
  <si>
    <t>VIKING-E 120 SMART</t>
  </si>
  <si>
    <t>25293</t>
  </si>
  <si>
    <t>Podgrzewacz pojemnościowy emaliowany Viking 100l  regulator SMART</t>
  </si>
  <si>
    <t>VIKING-E 100 SMART</t>
  </si>
  <si>
    <t>25292</t>
  </si>
  <si>
    <t>Podgrzewacz pojemnościowy emaliowany Viking 80l  regulator SMART</t>
  </si>
  <si>
    <t>VIKING-E 80 SMART</t>
  </si>
  <si>
    <t>25291</t>
  </si>
  <si>
    <t>Podgrzewacz pojemnościowy emaliowany Viking 60l regulator SMART</t>
  </si>
  <si>
    <t>VIKING-E 60 SMART</t>
  </si>
  <si>
    <t>25290</t>
  </si>
  <si>
    <t>Podgrzewacz pojemnościowy emaliowany Viking 150l</t>
  </si>
  <si>
    <t>VIKING-E 150</t>
  </si>
  <si>
    <t>19973</t>
  </si>
  <si>
    <t>Podgrzewacz pojemnościowy emaliowany Viking 120l</t>
  </si>
  <si>
    <t>VIKING-E 120</t>
  </si>
  <si>
    <t>10693</t>
  </si>
  <si>
    <t>Podgrzewacz pojemnościowy emaliowany Viking 100l</t>
  </si>
  <si>
    <t>VIKING-E 100</t>
  </si>
  <si>
    <t>10691</t>
  </si>
  <si>
    <t>Podgrzewacz pojemnościowy emaliowany Viking 80l</t>
  </si>
  <si>
    <t>VIKING-E 80</t>
  </si>
  <si>
    <t>10689</t>
  </si>
  <si>
    <t>Podgrzewacz pojemnościowy emaliowany Viking 55l</t>
  </si>
  <si>
    <t>VIKING-E 55</t>
  </si>
  <si>
    <t>10687</t>
  </si>
  <si>
    <t>Podgrzewacz pojemnościowy emaliowany Viking 30l</t>
  </si>
  <si>
    <t>VIKING-E 30</t>
  </si>
  <si>
    <t>10685</t>
  </si>
  <si>
    <t>Podgrzewacz pojemnościowy emaliowany Classic II 150l</t>
  </si>
  <si>
    <t>TGR 150 N</t>
  </si>
  <si>
    <t>Podgrzewacz pojemnościowy emaliowany Classic II 120l</t>
  </si>
  <si>
    <t>TGR 120 N</t>
  </si>
  <si>
    <t>Podgrzewacz pojemnościowy emaliowany Classic II 100l</t>
  </si>
  <si>
    <t>TGR 100 N</t>
  </si>
  <si>
    <t>Podgrzewacz pojemnościowy emaliowany Classic II 80l</t>
  </si>
  <si>
    <t>TGR 80 N</t>
  </si>
  <si>
    <t>Podgrzewacz pojemnościowy emaliowany Classic II 50l</t>
  </si>
  <si>
    <t>TGR 50 N</t>
  </si>
  <si>
    <t>Podgrzewacz pojemnościowy emaliowany Classic II 30l</t>
  </si>
  <si>
    <t>TGR 30 N</t>
  </si>
  <si>
    <t>29649</t>
  </si>
  <si>
    <t>Podgrzewacz przepływowy trójfazowy K-2 LCD 18/21/24kW</t>
  </si>
  <si>
    <t xml:space="preserve">OP - 18/21/24.07 </t>
  </si>
  <si>
    <t>28023</t>
  </si>
  <si>
    <t>Podgrzewacz przepływowy trójfazowy K-2 LCD 9/12/15kW</t>
  </si>
  <si>
    <t xml:space="preserve">OP - 9/12/15.07      </t>
  </si>
  <si>
    <t>28022</t>
  </si>
  <si>
    <t>Podgrzewacz przepływowy trójfazowy K-2 electronic 18/21/24kW</t>
  </si>
  <si>
    <t>OP - 18/21/24.06</t>
  </si>
  <si>
    <t>28021</t>
  </si>
  <si>
    <t>Podgrzewacz przepływowy trójfazowy K-2 electronic 9/12/15kW</t>
  </si>
  <si>
    <t xml:space="preserve">OP - 9/12/15.06  </t>
  </si>
  <si>
    <t>28020</t>
  </si>
  <si>
    <t>Podgrzewacz przepływowy trójfazowy KASKADA 2 sterowanie hydrauliczne 24kW</t>
  </si>
  <si>
    <t>OP - 24.04</t>
  </si>
  <si>
    <t>16588</t>
  </si>
  <si>
    <t>Podgrzewacz przepływowy trójfazowy KASKADA 2 sterowanie hydrauliczne 21kW</t>
  </si>
  <si>
    <t>OP - 21.04</t>
  </si>
  <si>
    <t>16587</t>
  </si>
  <si>
    <t>Podgrzewacz przepływowy trójfazowy KASKADA 2 sterowanie hydrauliczne 18kW</t>
  </si>
  <si>
    <t>OP - 18.04</t>
  </si>
  <si>
    <t>16586</t>
  </si>
  <si>
    <t>Podgrzewacz przepływowy trójfazowy KASKADA 2 sterowanie hydrauliczne 12kW</t>
  </si>
  <si>
    <t>OP - 12.04</t>
  </si>
  <si>
    <t>16585</t>
  </si>
  <si>
    <t>Podgrzewacz przepływowy jednofazowy OSKAR ciśnieniowy - podumywalkowy</t>
  </si>
  <si>
    <t>OP-5 C</t>
  </si>
  <si>
    <t>10710</t>
  </si>
  <si>
    <t>Podgrzewacz przepływowy jednofazowy OSKAR prysznicowy</t>
  </si>
  <si>
    <t>OP-5 P</t>
  </si>
  <si>
    <t>10711</t>
  </si>
  <si>
    <t>Podgrzewacz przepływowy jednofazowy OSKAR umywalkowy</t>
  </si>
  <si>
    <t>OP-5 U</t>
  </si>
  <si>
    <t>10712</t>
  </si>
  <si>
    <t>Moduł pompy ciepła zasilanej powietrzem wentylacyjnym</t>
  </si>
  <si>
    <t>Zasobnik stojący biwalentny MEGA SOLAR 500l z dwiema wężownicami</t>
  </si>
  <si>
    <t>W-E 500.82N</t>
  </si>
  <si>
    <t>25238</t>
  </si>
  <si>
    <t>Zasobnik stojący biwalentny MEGA SOLAR 400l z dwiema wężownicami</t>
  </si>
  <si>
    <t>W-E 400.82N</t>
  </si>
  <si>
    <t>25237</t>
  </si>
  <si>
    <t>Zasobnik stojący MEGA 500l  wężownica spiralna</t>
  </si>
  <si>
    <t>W-E 500.81N</t>
  </si>
  <si>
    <t>25236</t>
  </si>
  <si>
    <t>Zasobnik stojący MEGA 400l  wężownica spiralna</t>
  </si>
  <si>
    <t>W-E 400.81N</t>
  </si>
  <si>
    <t>25234</t>
  </si>
  <si>
    <t>Zasobnik stojący MEGA 220l wężownica spiralna</t>
  </si>
  <si>
    <t>W-E 220.81</t>
  </si>
  <si>
    <t>27688</t>
  </si>
  <si>
    <t>Zasobnik stojący MEGA 150l wężownica spiralna</t>
  </si>
  <si>
    <t>W-E 150.81</t>
  </si>
  <si>
    <t>16412</t>
  </si>
  <si>
    <t>Zasobnik stojący MEGA 125l  wężownica spiralna</t>
  </si>
  <si>
    <t>W-E 125.81</t>
  </si>
  <si>
    <t>16411</t>
  </si>
  <si>
    <t>Zasobnik stojący MEGA 100l wężownica spiralna</t>
  </si>
  <si>
    <t>W-E 100.81</t>
  </si>
  <si>
    <t>16410</t>
  </si>
  <si>
    <t>Klasa energetyczna</t>
  </si>
  <si>
    <t>31740</t>
  </si>
  <si>
    <t>31870</t>
  </si>
  <si>
    <t>069289</t>
  </si>
  <si>
    <t>W-E 220.81 PC</t>
  </si>
  <si>
    <t>W-E 300.81 PC2</t>
  </si>
  <si>
    <t>BU-60.8</t>
  </si>
  <si>
    <t>065692</t>
  </si>
  <si>
    <t>065706</t>
  </si>
  <si>
    <t>065717</t>
  </si>
  <si>
    <t>065698</t>
  </si>
  <si>
    <t>065711</t>
  </si>
  <si>
    <t>065719</t>
  </si>
  <si>
    <t>G</t>
  </si>
  <si>
    <t>069236</t>
  </si>
  <si>
    <t xml:space="preserve">PELLUX SLIM 18 </t>
  </si>
  <si>
    <t>069237</t>
  </si>
  <si>
    <t>PELLUX SLIM 25</t>
  </si>
  <si>
    <t>069241</t>
  </si>
  <si>
    <t>K-PAA 30 PELLUX Touch 100 + PBMAX 30.1</t>
  </si>
  <si>
    <t xml:space="preserve">Kocioł peletowy PELLUX 100 Touch o mocy 30kW z palnikiem PBMAX 30  </t>
  </si>
  <si>
    <t>067748</t>
  </si>
  <si>
    <t>ZP350+PP12</t>
  </si>
  <si>
    <t>Zasobnik peletu poj. 300 l + podajnik dł. 120 cm</t>
  </si>
  <si>
    <t>067749</t>
  </si>
  <si>
    <t>ZP600+PP15</t>
  </si>
  <si>
    <t>Zasobnik peletu poj. 500 l + podajnik dł. 150 cm</t>
  </si>
  <si>
    <t>067750</t>
  </si>
  <si>
    <t>ZP350 +PPL12</t>
  </si>
  <si>
    <t>067751</t>
  </si>
  <si>
    <t>ZP600 +PPL15</t>
  </si>
  <si>
    <t>067563</t>
  </si>
  <si>
    <t>Ecoster Touch</t>
  </si>
  <si>
    <t>Dotykowy regulator pokojowy Ecoster Touch</t>
  </si>
  <si>
    <t>067559</t>
  </si>
  <si>
    <t>Moduł internetowy ecoNet300</t>
  </si>
  <si>
    <t>Moduł internetowy wi-fi ecoNet 300 do kotłów Pellux Touch</t>
  </si>
  <si>
    <t>29127</t>
  </si>
  <si>
    <t xml:space="preserve">Ester_x40 </t>
  </si>
  <si>
    <t>Bezprzewodowy radiowy termostat pokojowy Ester_x40</t>
  </si>
  <si>
    <t>29129</t>
  </si>
  <si>
    <t xml:space="preserve">Ester_x40 (BEZ MODUŁU ISM) </t>
  </si>
  <si>
    <t xml:space="preserve">Bezprzewodowy radiowy termostat pokojowy Ester_x40 (BEZ MODUŁU ISM) </t>
  </si>
  <si>
    <t>29128</t>
  </si>
  <si>
    <t>Ester_x80</t>
  </si>
  <si>
    <t xml:space="preserve">Panel pokojowy radiowy Ester_x80 </t>
  </si>
  <si>
    <t>29130</t>
  </si>
  <si>
    <t xml:space="preserve">Ester_x80 (BEZ MODUŁU ISM) </t>
  </si>
  <si>
    <t xml:space="preserve">Panel pokojowy radiowy Ester_x80 (BEZ MODUŁU ISM) </t>
  </si>
  <si>
    <t>22131</t>
  </si>
  <si>
    <t>Regulator ciągu</t>
  </si>
  <si>
    <t>Regulator ciągu kominowego kpl. (regulator + adapter czopucha)</t>
  </si>
  <si>
    <t>067558</t>
  </si>
  <si>
    <t>Wentylator wyciąg.</t>
  </si>
  <si>
    <t>Wentylator wyciągowy Ecomax</t>
  </si>
  <si>
    <t>26347</t>
  </si>
  <si>
    <t>Czopuch</t>
  </si>
  <si>
    <t>Czopuch fi 127 (pionowe podłączenie komina)</t>
  </si>
  <si>
    <t>067310</t>
  </si>
  <si>
    <t>Czopuch fi 127 (poziome podłączenie komina)</t>
  </si>
  <si>
    <t>067220</t>
  </si>
  <si>
    <t>Czopuch fi 133 (pionowe podłączenie komina)</t>
  </si>
  <si>
    <t>067560</t>
  </si>
  <si>
    <t>Moduł rozszerzeniowy B</t>
  </si>
  <si>
    <t>067817</t>
  </si>
  <si>
    <t>Moduł rozszerzeniowy zewnętrzny B BOX – Pellux Slim</t>
  </si>
  <si>
    <t>067561</t>
  </si>
  <si>
    <t>CT6-P</t>
  </si>
  <si>
    <t>Czujnik temperatury zewnętrznej CT6-P</t>
  </si>
  <si>
    <t>28161</t>
  </si>
  <si>
    <t>CT-4</t>
  </si>
  <si>
    <t>Czujnik temperatury L=3,0m, CT-4</t>
  </si>
  <si>
    <t>067565</t>
  </si>
  <si>
    <t>Czujnik temp.</t>
  </si>
  <si>
    <t>Czujnik temperatury Ct4-Kty81</t>
  </si>
  <si>
    <t>067564</t>
  </si>
  <si>
    <t>Zestaw sondy lambda</t>
  </si>
  <si>
    <t>Zestaw sondy lambda Pellux Touch</t>
  </si>
  <si>
    <t>20647</t>
  </si>
  <si>
    <t>Czujnik PT1000</t>
  </si>
  <si>
    <t>Czujnik temp. spalin do kotłów Pellux … Touch</t>
  </si>
  <si>
    <t>27976</t>
  </si>
  <si>
    <t xml:space="preserve">Termostatyczny zawór ochrony powrotu </t>
  </si>
  <si>
    <t>Zawór ATV 335 DN25, 55st.C</t>
  </si>
  <si>
    <t>067788</t>
  </si>
  <si>
    <t xml:space="preserve">Zestaw automatycznego czyszczenia </t>
  </si>
  <si>
    <t>Zestaw automatycznego czyszczenia wymiennika do kotłów serii Pellux Slim</t>
  </si>
  <si>
    <t>067897</t>
  </si>
  <si>
    <t>Rura prosta fi 80 1000 mm</t>
  </si>
  <si>
    <t>Rura prosta fi 80 1000 mm - system kominowy Pellux Slim</t>
  </si>
  <si>
    <t>067900</t>
  </si>
  <si>
    <t xml:space="preserve">Rura prosta fi 80 500 mm </t>
  </si>
  <si>
    <t>Rura prosta fi 80 500 mm - system kominowy Pellux Slim</t>
  </si>
  <si>
    <t>067901</t>
  </si>
  <si>
    <t>Redukcja fi 80/130</t>
  </si>
  <si>
    <t>Redukcja fi 80/130 - system kominowy Pellux Slim</t>
  </si>
  <si>
    <t>067898</t>
  </si>
  <si>
    <t>Kolano fi 80 90</t>
  </si>
  <si>
    <t>Kolano fi 80 90 - system kominowy Pellux Slim</t>
  </si>
  <si>
    <t>067899</t>
  </si>
  <si>
    <t>Kolano fi 80 90 z rewizją</t>
  </si>
  <si>
    <t>Kolano fi 80 90 z rewizją - system kominowy Pellux Slim</t>
  </si>
  <si>
    <t>067896</t>
  </si>
  <si>
    <t>Kolano fi 80 90 nastawne</t>
  </si>
  <si>
    <t>Kolano fi 80 90 nastawne - system kominowy Pellux Slim</t>
  </si>
  <si>
    <t>067912</t>
  </si>
  <si>
    <t>Trójnik komina fi 80</t>
  </si>
  <si>
    <t>Trójnik komina fi 80 - system kominowy Pellux Slim</t>
  </si>
  <si>
    <t>067913</t>
  </si>
  <si>
    <t>Misa z odpływem fi 80</t>
  </si>
  <si>
    <t>Misa z odpływem fi 80 - system kominowy Pellux Slim</t>
  </si>
  <si>
    <t>do wyczerpania zapasów</t>
  </si>
  <si>
    <r>
      <t>Zasobnik stojący MEGA 2</t>
    </r>
    <r>
      <rPr>
        <sz val="11"/>
        <rFont val="Aptos Narrow"/>
        <family val="2"/>
        <scheme val="minor"/>
      </rPr>
      <t>20l PC z dużą wężownicą (1,8 m2)</t>
    </r>
    <r>
      <rPr>
        <sz val="11"/>
        <rFont val="Aptos Narrow"/>
        <family val="2"/>
        <charset val="238"/>
        <scheme val="minor"/>
      </rPr>
      <t xml:space="preserve">- </t>
    </r>
    <r>
      <rPr>
        <b/>
        <sz val="11"/>
        <color rgb="FFFF0000"/>
        <rFont val="Aptos Narrow"/>
        <family val="2"/>
        <scheme val="minor"/>
      </rPr>
      <t>NOWOŚĆ</t>
    </r>
  </si>
  <si>
    <r>
      <t>Zasobnik stojący MEGA 300l  PC</t>
    </r>
    <r>
      <rPr>
        <sz val="11"/>
        <rFont val="Aptos Narrow"/>
        <family val="2"/>
        <scheme val="minor"/>
      </rPr>
      <t xml:space="preserve"> z dużą wężownicą (2,7 m2)-</t>
    </r>
    <r>
      <rPr>
        <sz val="11"/>
        <rFont val="Aptos Narrow"/>
        <family val="2"/>
        <charset val="238"/>
        <scheme val="minor"/>
      </rPr>
      <t xml:space="preserve"> </t>
    </r>
    <r>
      <rPr>
        <b/>
        <sz val="11"/>
        <color rgb="FFFF0000"/>
        <rFont val="Aptos Narrow"/>
        <family val="2"/>
        <scheme val="minor"/>
      </rPr>
      <t>NOWOŚĆ</t>
    </r>
  </si>
  <si>
    <t>069292</t>
  </si>
  <si>
    <t>KE9.L3</t>
  </si>
  <si>
    <t>Zbiornik buforowy BU-60.8 BIAWAR</t>
  </si>
  <si>
    <t>Zbiornik buforowy wody lodowej NIBE 180l, izolowany nieemaliowany</t>
  </si>
  <si>
    <t>Zbiornik buforowy wody lodowej NIBE 270l, izolowany nieemaliowany</t>
  </si>
  <si>
    <t>Zasobnik stojący emaliowany NIBE 220l z dwiema wężownicami</t>
  </si>
  <si>
    <t>Kocioł elektryczny BIAWAR o mocy 9kW 230/400V</t>
  </si>
  <si>
    <t>7331421341889</t>
  </si>
  <si>
    <t>7331421341896</t>
  </si>
  <si>
    <t>7331421341933</t>
  </si>
  <si>
    <t>7331421341940</t>
  </si>
  <si>
    <t>7331421341957</t>
  </si>
  <si>
    <r>
      <t xml:space="preserve">Jednofunkcyjna, gruntowa pompa ciepła o modulowanej mocy grzewczej w zakresie 4-18 kW, zasilanie 3x400 V, wbudowany licznik energii cieplnej </t>
    </r>
    <r>
      <rPr>
        <b/>
        <sz val="11"/>
        <color rgb="FFFF0000"/>
        <rFont val="Aptos Narrow"/>
        <family val="2"/>
        <scheme val="minor"/>
      </rPr>
      <t>-NOWOŚĆ!</t>
    </r>
  </si>
  <si>
    <r>
      <t>Jednofunkcyjna, gruntowa pompa ciepła o modulowanej mocy grzewczej w zakresie 3-13 kW, zasilanie 3x400 V, wbudowany licznik energii cieplnej</t>
    </r>
    <r>
      <rPr>
        <b/>
        <sz val="11"/>
        <rFont val="Aptos Narrow"/>
        <family val="2"/>
        <scheme val="minor"/>
      </rPr>
      <t xml:space="preserve"> </t>
    </r>
    <r>
      <rPr>
        <b/>
        <sz val="11"/>
        <color rgb="FFFF0000"/>
        <rFont val="Aptos Narrow"/>
        <family val="2"/>
        <scheme val="minor"/>
      </rPr>
      <t>-NOWOŚĆ!</t>
    </r>
  </si>
  <si>
    <r>
      <t xml:space="preserve">Jednofunkcyjna, gruntowa pompa ciepła o modulowanej mocy grzewczej w zakresie 1,5-8 kW, zasilanie 3x400 V, wbudowany licznik energii cieplnej </t>
    </r>
    <r>
      <rPr>
        <b/>
        <sz val="11"/>
        <color rgb="FFFF0000"/>
        <rFont val="Aptos Narrow"/>
        <family val="2"/>
        <scheme val="minor"/>
      </rPr>
      <t>-NOWOŚĆ!</t>
    </r>
  </si>
  <si>
    <r>
      <t>Dwufunkcyjna, gruntowa pompa ciepła o modulowanej mocy grzewczej w zakresie 1,5-8 kW, ze zintegrowanym zbiornikiem c.w.u., emaliowanym, o poj. 180l, zasilanie 3x400V, wbudowany licznik energii cieplnej</t>
    </r>
    <r>
      <rPr>
        <b/>
        <sz val="11"/>
        <color rgb="FFFF0000"/>
        <rFont val="Aptos Narrow"/>
        <family val="2"/>
        <scheme val="minor"/>
      </rPr>
      <t xml:space="preserve"> -NOWOŚĆ!</t>
    </r>
  </si>
  <si>
    <r>
      <t xml:space="preserve">Dwufunkcyjna, gruntowa pompa ciepła o modulowanej mocy grzewczej w zakresie 3-13 kW, ze zintegrowanym zbiornikiem c.w.u., emaliowanym, o poj. 180l, zasilanie 3x400V, wbudowany licznik energii cieplnej </t>
    </r>
    <r>
      <rPr>
        <b/>
        <sz val="11"/>
        <color rgb="FFFF0000"/>
        <rFont val="Aptos Narrow"/>
        <family val="2"/>
        <scheme val="minor"/>
      </rPr>
      <t>-NOWOŚĆ!</t>
    </r>
  </si>
  <si>
    <r>
      <t xml:space="preserve">Dwufunkcyjna, gruntowa pompa ciepła o modulowanej mocy grzewczej w zakresie 4-18 kW, ze zintegrowanym zbiornikiem c.w.u., emaliowanym, o poj. 180l, zasilanie 3x400V, wbudowany licznik energii cieplnej </t>
    </r>
    <r>
      <rPr>
        <b/>
        <sz val="11"/>
        <color rgb="FFFF0000"/>
        <rFont val="Aptos Narrow"/>
        <family val="2"/>
        <scheme val="minor"/>
      </rPr>
      <t>-NOWOŚĆ!</t>
    </r>
  </si>
  <si>
    <t>065699</t>
  </si>
  <si>
    <t>065712</t>
  </si>
  <si>
    <t>065720</t>
  </si>
  <si>
    <t>065695</t>
  </si>
  <si>
    <t>065702</t>
  </si>
  <si>
    <t>065703</t>
  </si>
  <si>
    <r>
      <t>Dwufunkcyjna, gruntowa pompa ciepła o modulowanej mocy grzewczej w zakresie 1,5-8 kW, ze zintegrowanym zbiornikiem c.w.u. ze stali nierdzewnej, o poj. 180l, zasilanie 3x400V, wbudowany licznik energii cieplnej</t>
    </r>
    <r>
      <rPr>
        <b/>
        <sz val="11"/>
        <color rgb="FFFF0000"/>
        <rFont val="Aptos Narrow"/>
        <family val="2"/>
        <scheme val="minor"/>
      </rPr>
      <t xml:space="preserve"> -NOWOŚĆ!</t>
    </r>
  </si>
  <si>
    <r>
      <t>Dwufunkcyjna, gruntowa pompa ciepła o modulowanej mocy grzewczej w zakresie 3-13 kW, ze zintegrowanym zbiornikiem c.w.u. ze stali nierdzewnej, o poj. 180l, zasilanie 3x400V, wbudowany licznik energii cieplnej</t>
    </r>
    <r>
      <rPr>
        <b/>
        <sz val="11"/>
        <color rgb="FFFF0000"/>
        <rFont val="Aptos Narrow"/>
        <family val="2"/>
        <scheme val="minor"/>
      </rPr>
      <t xml:space="preserve"> -NOWOŚĆ!</t>
    </r>
  </si>
  <si>
    <r>
      <t>Dwufunkcyjna, gruntowa pompa ciepła o modulowanej mocy grzewczej w zakresie 4-18 kW, ze zintegrowanym zbiornikiem c.w.u. ze stali nierdzewnej, o poj. 180l, zasilanie 3x400V, wbudowany licznik energii cieplnej</t>
    </r>
    <r>
      <rPr>
        <b/>
        <sz val="11"/>
        <color rgb="FFFF0000"/>
        <rFont val="Aptos Narrow"/>
        <family val="2"/>
        <scheme val="minor"/>
      </rPr>
      <t xml:space="preserve"> -NOWOŚĆ!</t>
    </r>
  </si>
  <si>
    <r>
      <t xml:space="preserve">Jednofunkcyjna, gruntowa pompa ciepła o modulowanej mocy grzewczej w zakresie 1,5-8 kW, ze zintegrowaną funkcją chłodzenia pasywnego, zasilanie 3x400 V, wbudowany licznik energii cieplnej </t>
    </r>
    <r>
      <rPr>
        <b/>
        <sz val="11"/>
        <color rgb="FFFF0000"/>
        <rFont val="Aptos Narrow"/>
        <family val="2"/>
        <scheme val="minor"/>
      </rPr>
      <t>-NOWOŚĆ!</t>
    </r>
  </si>
  <si>
    <r>
      <t>Dwufunkcyjna, gruntowa pompa ciepła o modulowanej mocy grzewczej w zakresie 1,5-8 kW, ze zintegrowaną funkcją chłodzenia pasywnego i zbiornikiem c.w.u., emaliowanym, o poj. 180l, zasilanie 3x400V, wbudowany licznik energii cieplnej</t>
    </r>
    <r>
      <rPr>
        <b/>
        <sz val="11"/>
        <color rgb="FFFF0000"/>
        <rFont val="Aptos Narrow"/>
        <family val="2"/>
        <scheme val="minor"/>
      </rPr>
      <t xml:space="preserve"> -NOWOŚĆ!</t>
    </r>
  </si>
  <si>
    <r>
      <t>Dwufunkcyjna, gruntowa pompa ciepła o modulowanej mocy grzewczej w zakresie 1,5-8 kW, ze zintegrowaną funkcją chłodzenia pasywnego i zbiornikiem c.w.u. ze stali nierdzewnej, o poj. 180l, zasilanie 3x400V, wbudowany licznik energii cieplnej</t>
    </r>
    <r>
      <rPr>
        <b/>
        <sz val="11"/>
        <color rgb="FFFF0000"/>
        <rFont val="Aptos Narrow"/>
        <family val="2"/>
        <scheme val="minor"/>
      </rPr>
      <t xml:space="preserve"> -NOWOŚĆ!</t>
    </r>
  </si>
  <si>
    <t>DEW S42</t>
  </si>
  <si>
    <t>DKI S10</t>
  </si>
  <si>
    <t>DEW S43</t>
  </si>
  <si>
    <t>OEK S20</t>
  </si>
  <si>
    <t>Uwagi</t>
  </si>
  <si>
    <t>ERS S10-400</t>
  </si>
  <si>
    <t>066163</t>
  </si>
  <si>
    <t>010946</t>
  </si>
  <si>
    <t>ERS 30-550</t>
  </si>
  <si>
    <t>066127</t>
  </si>
  <si>
    <t>066128</t>
  </si>
  <si>
    <t>066133</t>
  </si>
  <si>
    <t>066134</t>
  </si>
  <si>
    <t>S735-4 E EM</t>
  </si>
  <si>
    <t>S735-4 R EM</t>
  </si>
  <si>
    <t xml:space="preserve">S735-7 E EM </t>
  </si>
  <si>
    <t xml:space="preserve">S735-7 R EM </t>
  </si>
  <si>
    <t>TOC 40 (Pokrywa 2500 mm)</t>
  </si>
  <si>
    <t>TOC 40 (Pokrywa 2550-2800 mm)</t>
  </si>
  <si>
    <t>TOC 40 (Pokrywa 2400 mm)</t>
  </si>
  <si>
    <t>067796</t>
  </si>
  <si>
    <t>067797</t>
  </si>
  <si>
    <t>089777</t>
  </si>
  <si>
    <t>067522</t>
  </si>
  <si>
    <t>Pokrywa górna do pomieszczeń o wysokości 445 mm</t>
  </si>
  <si>
    <t>TOC 40 (Pokrywa 445 mm)</t>
  </si>
  <si>
    <t>067800</t>
  </si>
  <si>
    <t>Zestaw przyłączeniowy zbiornika c.w.u. VPB S200</t>
  </si>
  <si>
    <t>Zestaw przyłączeniowy zbiornika c.w.u. VPB S300/ VPBS S300</t>
  </si>
  <si>
    <t>Rozgałęźnik</t>
  </si>
  <si>
    <t>DKI 10</t>
  </si>
  <si>
    <t>SAM S42</t>
  </si>
  <si>
    <t>SAM S44</t>
  </si>
  <si>
    <t>Moduł powietrza nawiewanego z nagrzewnicą powietrza, dla przeływu ok 20-85 l/s</t>
  </si>
  <si>
    <t>Moduł powietrza nawiewanego z nagrzewnicą powietrza, dla przeływu ok 42-125 l/s</t>
  </si>
  <si>
    <t>067794</t>
  </si>
  <si>
    <t>067795</t>
  </si>
  <si>
    <t>067799</t>
  </si>
  <si>
    <t>Akcesorium umożliwiające pracę z powietrzem wentylacyjnym i zewnętrznym.</t>
  </si>
  <si>
    <r>
      <t>Pompa ciepła na powietrze wentylacyjne o mocy do 4,22 kW; wentylacja z odzyskiem ciepła i produkcja c.w.u. i c.o.; wbudowany licznik energii; wbudowany zbiornik emaliowany o poj. 180 litrów. Zasilanie 3x400 V.-</t>
    </r>
    <r>
      <rPr>
        <b/>
        <sz val="11"/>
        <color rgb="FFFF0000"/>
        <rFont val="Aptos Narrow"/>
        <family val="2"/>
        <scheme val="minor"/>
      </rPr>
      <t>NOWOŚĆ!</t>
    </r>
  </si>
  <si>
    <r>
      <t>Pompa ciepła na powietrze wentylacyjne o mocy do 4,22 kW; wentylacja z odzyskiem ciepła i produkcja c.w.u. i c.o.; wbudowany licznik energii; wbudowany zbiornik ze stali nierdzewnej o poj. 180 litrów. Zasilanie 3x400 V.</t>
    </r>
    <r>
      <rPr>
        <b/>
        <sz val="11"/>
        <color rgb="FFFF0000"/>
        <rFont val="Aptos Narrow"/>
        <family val="2"/>
        <scheme val="minor"/>
      </rPr>
      <t>-NOWOŚĆ!</t>
    </r>
  </si>
  <si>
    <r>
      <t>Pompa ciepła na powietrze wentylacyjne o mocy do 5,37 kW; wentylacja z odzyskiem ciepła i produkcja c.w.u. i c.o.; wbudowany licznik energii; wbudowany zbiornik emaliowany o poj. 180 litrów. Zasilanie 3x400 V.-</t>
    </r>
    <r>
      <rPr>
        <b/>
        <sz val="11"/>
        <color rgb="FFFF0000"/>
        <rFont val="Aptos Narrow"/>
        <family val="2"/>
        <scheme val="minor"/>
      </rPr>
      <t>NOWOŚĆ!</t>
    </r>
  </si>
  <si>
    <r>
      <t>Pompa ciepła na powietrze wentylacyjne o mocy do 5,37 kW; wentylacja z odzyskiem ciepła i produkcja c.w.u. i c.o.; wbudowany licznik energii; wbudowany zbiornik ze stali nierdzewnej o poj. 180 litrów. Zasilanie 3x400 V.-</t>
    </r>
    <r>
      <rPr>
        <b/>
        <sz val="11"/>
        <color rgb="FFFF0000"/>
        <rFont val="Aptos Narrow"/>
        <family val="2"/>
        <scheme val="minor"/>
      </rPr>
      <t>NOWOŚĆ!</t>
    </r>
  </si>
  <si>
    <t>Zbiornik buforowy BIAWAR BU-60.8</t>
  </si>
  <si>
    <t>Czujnik pokojowy do NIBE S - SERIA SMART</t>
  </si>
  <si>
    <t>Moduł wentylacyjny, do współpracy z VVM S320 lub SMO S40 - SERIA SMART</t>
  </si>
  <si>
    <t xml:space="preserve">Kocioł peletowy PELLUX SLIM o mocy 18 kW z zasobnikiem na pelet o poj. 145 l </t>
  </si>
  <si>
    <t xml:space="preserve">Kocioł peletowy PELLUX SLIM o mocy 25 kW z zasobnikiem na pelet o poj. 160 l </t>
  </si>
  <si>
    <t>Moduł sterowania (zaawansowany) - SERIA SMART</t>
  </si>
  <si>
    <t>S1155-12 EM</t>
  </si>
  <si>
    <t>S1155-25 EM</t>
  </si>
  <si>
    <t>S1255-6 E EM</t>
  </si>
  <si>
    <t xml:space="preserve">S1255-12 E EM </t>
  </si>
  <si>
    <t xml:space="preserve">S1255-6 R EM </t>
  </si>
  <si>
    <t>S1255-16 R EM</t>
  </si>
  <si>
    <t>S1255-6 R PC EM</t>
  </si>
  <si>
    <t>S1156-8 EM 3X400V</t>
  </si>
  <si>
    <t>S1156-13 EM 3X400V</t>
  </si>
  <si>
    <t>S1156-18 EM 3X400V</t>
  </si>
  <si>
    <t>S1256-8 E EM 3X400V</t>
  </si>
  <si>
    <t>S1256-8 R PC EM 3X400V</t>
  </si>
  <si>
    <t>S1256-8 E PC EM 3X400V</t>
  </si>
  <si>
    <t>S1156-8 PC EM 3X400V</t>
  </si>
  <si>
    <t>S1256-18 R EM 3X400V</t>
  </si>
  <si>
    <t>S1256-13 R EM 3X400V</t>
  </si>
  <si>
    <t>S1256-8 R EM 3X400V</t>
  </si>
  <si>
    <t>S1256-18 E EM 3X400V</t>
  </si>
  <si>
    <t>S1256-13 E EM 3X400V</t>
  </si>
  <si>
    <t>Cena w zł netto 2024</t>
  </si>
  <si>
    <t>Cennik BIAWAR wydanie 1/2025, ceny obowiązują od 01.01.2025 r.</t>
  </si>
  <si>
    <t>Cennik Pellux wydanie 1/2025, ceny obowiązują od 01.01.2025 r.</t>
  </si>
  <si>
    <t>AMS 20-10</t>
  </si>
  <si>
    <t xml:space="preserve">Jednostka zewnętrzna zasilana powietrzem zewnętrznym o modulowanej mocy do 7,6 kW; zasilanie 1x230V lub 3x400V, czynnik R32. </t>
  </si>
  <si>
    <t>064319</t>
  </si>
  <si>
    <t>BA-SVM 20-200/12E</t>
  </si>
  <si>
    <t>Centrala wewnętrzna ze zintegrowanym zbiornikiem emaliowanym c.w.u. i sterownikiem (do AMS 20-10)</t>
  </si>
  <si>
    <t>067954</t>
  </si>
  <si>
    <t>064953</t>
  </si>
  <si>
    <t>BA-SVM 20-200/6E EM</t>
  </si>
  <si>
    <t>Centrala wewnętrzna ze zintegrowanym zbiornikiem emaliowanym c.w.u., sterownikiem i wbudowanym licznikiem energii (do AMS 20-6)</t>
  </si>
  <si>
    <r>
      <t>Jednostka zewnętrzna zasilana powietrzem zewnętrznym o modulowanej mocy do 10,8 kW; zasilanie 1x230V lub 3x400V</t>
    </r>
    <r>
      <rPr>
        <b/>
        <sz val="11"/>
        <rFont val="Aptos Narrow"/>
        <family val="2"/>
        <scheme val="minor"/>
      </rPr>
      <t>-</t>
    </r>
    <r>
      <rPr>
        <b/>
        <sz val="11"/>
        <color rgb="FFFF0000"/>
        <rFont val="Aptos Narrow"/>
        <family val="2"/>
        <scheme val="minor"/>
      </rPr>
      <t>NOWOŚĆ!</t>
    </r>
  </si>
  <si>
    <t>DO UŻYTKU WEW.! Cennik NIBE wydanie 1/2025, ceny obowiązują od 03.02.2025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</si>
</sst>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€-2]\ * #,##0.00_-;\-[$€-2]\ * #,##0.00_-;_-[$€-2]\ * &quot;-&quot;??_-;_-@_-"/>
    <numFmt numFmtId="165" formatCode="_-* #,##0.00\ [$zł-415]_-;\-* #,##0.00\ [$zł-415]_-;_-* &quot;-&quot;??\ [$zł-415]_-;_-@_-"/>
    <numFmt numFmtId="166" formatCode="#,##0.00;[Red]&quot;-&quot;#,##0.00"/>
    <numFmt numFmtId="167" formatCode="#,##0.00\ &quot;z³&quot;;[Red]\-#,##0.00\ &quot;z³&quot;"/>
  </numFmts>
  <fonts count="37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8"/>
      <color theme="1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b/>
      <sz val="11"/>
      <name val="Aptos Narrow"/>
      <family val="2"/>
      <charset val="238"/>
      <scheme val="minor"/>
    </font>
    <font>
      <b/>
      <sz val="11"/>
      <color rgb="FFFF0000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sz val="11.5"/>
      <color theme="1"/>
      <name val="Aptos Narrow"/>
      <family val="2"/>
      <charset val="238"/>
      <scheme val="minor"/>
    </font>
    <font>
      <b/>
      <sz val="11.5"/>
      <color theme="1"/>
      <name val="Aptos Narrow"/>
      <family val="2"/>
      <charset val="238"/>
      <scheme val="minor"/>
    </font>
    <font>
      <b/>
      <sz val="11.5"/>
      <name val="Aptos Narrow"/>
      <family val="2"/>
      <charset val="238"/>
      <scheme val="minor"/>
    </font>
    <font>
      <b/>
      <sz val="16"/>
      <color theme="1"/>
      <name val="Aptos Narrow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B0F0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1"/>
      <color rgb="FF0070C0"/>
      <name val="Aptos Narrow"/>
      <family val="2"/>
      <charset val="238"/>
      <scheme val="minor"/>
    </font>
    <font>
      <sz val="11"/>
      <color rgb="FF0070C0"/>
      <name val="Aptos"/>
      <family val="2"/>
    </font>
    <font>
      <b/>
      <sz val="11"/>
      <name val="Calibri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Aptos Narrow"/>
      <family val="2"/>
      <scheme val="minor"/>
    </font>
    <font>
      <i/>
      <sz val="9.5"/>
      <color theme="2" tint="-0.499984740745262"/>
      <name val="Aptos Narrow"/>
      <family val="2"/>
      <charset val="238"/>
      <scheme val="minor"/>
    </font>
    <font>
      <b/>
      <i/>
      <sz val="9.5"/>
      <color theme="2" tint="-0.499984740745262"/>
      <name val="Aptos Narrow"/>
      <family val="2"/>
      <charset val="238"/>
      <scheme val="minor"/>
    </font>
    <font>
      <i/>
      <sz val="9.5"/>
      <color theme="2" tint="-0.499984740745262"/>
      <name val="Arial"/>
      <family val="2"/>
      <charset val="238"/>
    </font>
    <font>
      <b/>
      <sz val="16"/>
      <color rgb="FFFF0000"/>
      <name val="Aptos Narrow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15" fillId="0" borderId="0"/>
    <xf numFmtId="9" fontId="1" fillId="0" borderId="0" applyFont="0" applyFill="0" applyBorder="0" applyAlignment="0" applyProtection="0"/>
    <xf numFmtId="0" fontId="26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27" fillId="0" borderId="0">
      <alignment horizontal="center" vertical="center" wrapText="1"/>
    </xf>
    <xf numFmtId="0" fontId="1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7" fillId="0" borderId="0"/>
    <xf numFmtId="0" fontId="24" fillId="0" borderId="0"/>
    <xf numFmtId="0" fontId="26" fillId="0" borderId="0"/>
    <xf numFmtId="0" fontId="1" fillId="0" borderId="0"/>
  </cellStyleXfs>
  <cellXfs count="229">
    <xf numFmtId="0" fontId="0" fillId="0" borderId="0" xfId="0"/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0" applyFont="1"/>
    <xf numFmtId="1" fontId="4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49" fontId="4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8" fillId="0" borderId="1" xfId="3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left" vertical="center" wrapText="1"/>
    </xf>
    <xf numFmtId="49" fontId="8" fillId="2" borderId="1" xfId="2" quotePrefix="1" applyNumberFormat="1" applyFont="1" applyFill="1" applyBorder="1" applyAlignment="1">
      <alignment horizontal="right" vertical="center"/>
    </xf>
    <xf numFmtId="49" fontId="8" fillId="2" borderId="1" xfId="4" applyNumberFormat="1" applyFont="1" applyFill="1" applyBorder="1" applyAlignment="1">
      <alignment horizontal="right" vertical="center"/>
    </xf>
    <xf numFmtId="1" fontId="4" fillId="0" borderId="0" xfId="0" applyNumberFormat="1" applyFont="1" applyAlignment="1">
      <alignment vertical="center"/>
    </xf>
    <xf numFmtId="49" fontId="4" fillId="0" borderId="1" xfId="2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49" fontId="8" fillId="2" borderId="1" xfId="2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right" vertical="center"/>
    </xf>
    <xf numFmtId="0" fontId="4" fillId="0" borderId="1" xfId="3" applyFont="1" applyBorder="1" applyAlignment="1">
      <alignment horizontal="center" vertical="center" wrapText="1"/>
    </xf>
    <xf numFmtId="1" fontId="0" fillId="0" borderId="0" xfId="0" applyNumberFormat="1" applyAlignment="1">
      <alignment vertical="center"/>
    </xf>
    <xf numFmtId="0" fontId="4" fillId="0" borderId="1" xfId="2" applyFont="1" applyBorder="1" applyAlignment="1">
      <alignment horizontal="left" vertical="center" wrapText="1"/>
    </xf>
    <xf numFmtId="49" fontId="8" fillId="2" borderId="1" xfId="3" applyNumberFormat="1" applyFont="1" applyFill="1" applyBorder="1" applyAlignment="1">
      <alignment horizontal="right" vertical="center"/>
    </xf>
    <xf numFmtId="0" fontId="2" fillId="0" borderId="0" xfId="0" applyFont="1"/>
    <xf numFmtId="49" fontId="1" fillId="0" borderId="1" xfId="2" applyNumberFormat="1" applyFont="1" applyBorder="1" applyAlignment="1">
      <alignment horizontal="left" vertical="center" wrapText="1"/>
    </xf>
    <xf numFmtId="49" fontId="3" fillId="2" borderId="1" xfId="2" applyNumberFormat="1" applyFont="1" applyFill="1" applyBorder="1" applyAlignment="1">
      <alignment horizontal="right" vertical="center"/>
    </xf>
    <xf numFmtId="0" fontId="1" fillId="0" borderId="1" xfId="2" applyFont="1" applyBorder="1" applyAlignment="1">
      <alignment horizontal="left" vertical="center" wrapText="1"/>
    </xf>
    <xf numFmtId="0" fontId="0" fillId="0" borderId="1" xfId="2" applyFont="1" applyBorder="1" applyAlignment="1">
      <alignment horizontal="left" vertical="center" wrapText="1"/>
    </xf>
    <xf numFmtId="1" fontId="4" fillId="0" borderId="4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9" fontId="3" fillId="2" borderId="1" xfId="2" quotePrefix="1" applyNumberFormat="1" applyFont="1" applyFill="1" applyBorder="1" applyAlignment="1">
      <alignment horizontal="right" vertical="center"/>
    </xf>
    <xf numFmtId="0" fontId="3" fillId="0" borderId="1" xfId="3" applyFont="1" applyBorder="1" applyAlignment="1">
      <alignment horizontal="center" vertical="center"/>
    </xf>
    <xf numFmtId="4" fontId="4" fillId="0" borderId="1" xfId="3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3" applyFont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/>
    </xf>
    <xf numFmtId="0" fontId="0" fillId="0" borderId="1" xfId="3" applyFont="1" applyBorder="1" applyAlignment="1">
      <alignment horizontal="center" vertical="center" wrapText="1"/>
    </xf>
    <xf numFmtId="0" fontId="0" fillId="0" borderId="1" xfId="3" applyFont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 wrapText="1"/>
    </xf>
    <xf numFmtId="1" fontId="0" fillId="0" borderId="1" xfId="0" applyNumberFormat="1" applyBorder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1" fillId="0" borderId="0" xfId="0" applyFont="1"/>
    <xf numFmtId="1" fontId="13" fillId="2" borderId="1" xfId="3" applyNumberFormat="1" applyFont="1" applyFill="1" applyBorder="1" applyAlignment="1">
      <alignment horizontal="center" wrapText="1"/>
    </xf>
    <xf numFmtId="0" fontId="13" fillId="2" borderId="1" xfId="3" applyFont="1" applyFill="1" applyBorder="1" applyAlignment="1">
      <alignment horizontal="center" wrapText="1"/>
    </xf>
    <xf numFmtId="0" fontId="13" fillId="2" borderId="1" xfId="3" applyFont="1" applyFill="1" applyBorder="1" applyAlignment="1">
      <alignment horizontal="left" wrapText="1"/>
    </xf>
    <xf numFmtId="0" fontId="13" fillId="2" borderId="1" xfId="3" applyFont="1" applyFill="1" applyBorder="1" applyAlignment="1">
      <alignment horizontal="left"/>
    </xf>
    <xf numFmtId="1" fontId="13" fillId="2" borderId="1" xfId="3" applyNumberFormat="1" applyFont="1" applyFill="1" applyBorder="1" applyAlignment="1">
      <alignment horizontal="left" wrapText="1"/>
    </xf>
    <xf numFmtId="0" fontId="12" fillId="2" borderId="1" xfId="3" applyFont="1" applyFill="1" applyBorder="1" applyAlignment="1">
      <alignment horizontal="left" wrapText="1"/>
    </xf>
    <xf numFmtId="0" fontId="14" fillId="0" borderId="0" xfId="0" applyFont="1"/>
    <xf numFmtId="1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  <xf numFmtId="0" fontId="1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vertical="center"/>
    </xf>
    <xf numFmtId="4" fontId="4" fillId="3" borderId="1" xfId="3" applyNumberFormat="1" applyFont="1" applyFill="1" applyBorder="1" applyAlignment="1">
      <alignment vertical="center"/>
    </xf>
    <xf numFmtId="0" fontId="4" fillId="0" borderId="3" xfId="3" applyFont="1" applyBorder="1" applyAlignment="1">
      <alignment horizontal="left" vertical="center" wrapText="1"/>
    </xf>
    <xf numFmtId="0" fontId="4" fillId="0" borderId="2" xfId="3" applyFont="1" applyBorder="1" applyAlignment="1">
      <alignment vertical="center" wrapText="1"/>
    </xf>
    <xf numFmtId="49" fontId="8" fillId="4" borderId="2" xfId="3" applyNumberFormat="1" applyFont="1" applyFill="1" applyBorder="1" applyAlignment="1">
      <alignment horizontal="right" vertical="center"/>
    </xf>
    <xf numFmtId="0" fontId="4" fillId="0" borderId="3" xfId="3" applyFont="1" applyBorder="1" applyAlignment="1">
      <alignment horizontal="left" vertical="center"/>
    </xf>
    <xf numFmtId="0" fontId="4" fillId="0" borderId="2" xfId="3" applyFont="1" applyBorder="1" applyAlignment="1">
      <alignment vertical="center"/>
    </xf>
    <xf numFmtId="0" fontId="8" fillId="0" borderId="3" xfId="3" applyFont="1" applyBorder="1" applyAlignment="1">
      <alignment horizontal="left" vertical="center"/>
    </xf>
    <xf numFmtId="0" fontId="1" fillId="0" borderId="0" xfId="0" applyFont="1"/>
    <xf numFmtId="4" fontId="1" fillId="3" borderId="1" xfId="3" applyNumberFormat="1" applyFont="1" applyFill="1" applyBorder="1" applyAlignment="1">
      <alignment vertical="center"/>
    </xf>
    <xf numFmtId="0" fontId="1" fillId="0" borderId="1" xfId="3" applyFont="1" applyBorder="1" applyAlignment="1">
      <alignment horizontal="center" vertical="center" wrapText="1"/>
    </xf>
    <xf numFmtId="0" fontId="1" fillId="0" borderId="3" xfId="3" applyFont="1" applyBorder="1" applyAlignment="1">
      <alignment horizontal="left" vertical="center" wrapText="1"/>
    </xf>
    <xf numFmtId="0" fontId="1" fillId="0" borderId="2" xfId="3" applyFont="1" applyBorder="1" applyAlignment="1">
      <alignment vertical="center"/>
    </xf>
    <xf numFmtId="49" fontId="3" fillId="4" borderId="2" xfId="3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4" fillId="0" borderId="2" xfId="3" applyFont="1" applyBorder="1" applyAlignment="1">
      <alignment horizontal="left" vertical="center"/>
    </xf>
    <xf numFmtId="4" fontId="8" fillId="0" borderId="1" xfId="3" applyNumberFormat="1" applyFont="1" applyBorder="1" applyAlignment="1">
      <alignment horizontal="right" vertical="center" wrapText="1"/>
    </xf>
    <xf numFmtId="49" fontId="8" fillId="4" borderId="1" xfId="3" applyNumberFormat="1" applyFont="1" applyFill="1" applyBorder="1" applyAlignment="1">
      <alignment horizontal="right" vertical="center"/>
    </xf>
    <xf numFmtId="0" fontId="4" fillId="0" borderId="2" xfId="3" applyFont="1" applyBorder="1" applyAlignment="1">
      <alignment horizontal="left" vertical="center" wrapText="1"/>
    </xf>
    <xf numFmtId="0" fontId="4" fillId="5" borderId="1" xfId="3" applyFont="1" applyFill="1" applyBorder="1" applyAlignment="1">
      <alignment horizontal="left" vertical="center" wrapText="1"/>
    </xf>
    <xf numFmtId="49" fontId="8" fillId="4" borderId="4" xfId="3" applyNumberFormat="1" applyFont="1" applyFill="1" applyBorder="1" applyAlignment="1">
      <alignment horizontal="right" vertical="center"/>
    </xf>
    <xf numFmtId="49" fontId="8" fillId="6" borderId="1" xfId="3" applyNumberFormat="1" applyFont="1" applyFill="1" applyBorder="1" applyAlignment="1">
      <alignment horizontal="right" vertical="center"/>
    </xf>
    <xf numFmtId="0" fontId="3" fillId="0" borderId="1" xfId="5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1" xfId="3" applyFont="1" applyBorder="1" applyAlignment="1">
      <alignment vertical="center" wrapText="1"/>
    </xf>
    <xf numFmtId="0" fontId="4" fillId="5" borderId="1" xfId="3" applyFont="1" applyFill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left" vertical="center" wrapText="1"/>
    </xf>
    <xf numFmtId="49" fontId="8" fillId="6" borderId="5" xfId="3" applyNumberFormat="1" applyFont="1" applyFill="1" applyBorder="1" applyAlignment="1">
      <alignment horizontal="right" vertical="center"/>
    </xf>
    <xf numFmtId="0" fontId="3" fillId="0" borderId="5" xfId="5" applyFont="1" applyBorder="1" applyAlignment="1">
      <alignment horizontal="center" vertical="center"/>
    </xf>
    <xf numFmtId="49" fontId="8" fillId="6" borderId="1" xfId="3" quotePrefix="1" applyNumberFormat="1" applyFont="1" applyFill="1" applyBorder="1" applyAlignment="1">
      <alignment horizontal="right" vertical="center"/>
    </xf>
    <xf numFmtId="0" fontId="8" fillId="0" borderId="1" xfId="5" applyFont="1" applyBorder="1" applyAlignment="1">
      <alignment horizontal="center" vertical="center"/>
    </xf>
    <xf numFmtId="0" fontId="4" fillId="0" borderId="3" xfId="3" applyFont="1" applyBorder="1" applyAlignment="1">
      <alignment vertical="center" wrapText="1"/>
    </xf>
    <xf numFmtId="49" fontId="8" fillId="6" borderId="3" xfId="3" applyNumberFormat="1" applyFont="1" applyFill="1" applyBorder="1" applyAlignment="1">
      <alignment horizontal="right" vertical="center"/>
    </xf>
    <xf numFmtId="1" fontId="8" fillId="4" borderId="1" xfId="3" applyNumberFormat="1" applyFont="1" applyFill="1" applyBorder="1" applyAlignment="1">
      <alignment horizontal="center" vertical="center" wrapText="1"/>
    </xf>
    <xf numFmtId="4" fontId="8" fillId="4" borderId="1" xfId="3" applyNumberFormat="1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left" vertical="center" wrapText="1"/>
    </xf>
    <xf numFmtId="49" fontId="8" fillId="4" borderId="1" xfId="3" applyNumberFormat="1" applyFont="1" applyFill="1" applyBorder="1" applyAlignment="1">
      <alignment horizontal="left" vertical="center" wrapText="1"/>
    </xf>
    <xf numFmtId="0" fontId="3" fillId="0" borderId="1" xfId="3" applyFont="1" applyBorder="1" applyAlignment="1">
      <alignment horizontal="left" vertical="center" wrapText="1"/>
    </xf>
    <xf numFmtId="0" fontId="4" fillId="0" borderId="6" xfId="3" applyFont="1" applyBorder="1" applyAlignment="1">
      <alignment vertical="center" wrapText="1"/>
    </xf>
    <xf numFmtId="2" fontId="17" fillId="0" borderId="1" xfId="0" applyNumberFormat="1" applyFont="1" applyBorder="1" applyAlignment="1">
      <alignment horizontal="right" vertical="center"/>
    </xf>
    <xf numFmtId="2" fontId="17" fillId="0" borderId="1" xfId="0" applyNumberFormat="1" applyFont="1" applyBorder="1" applyAlignment="1">
      <alignment vertical="center"/>
    </xf>
    <xf numFmtId="4" fontId="18" fillId="0" borderId="1" xfId="3" applyNumberFormat="1" applyFont="1" applyBorder="1" applyAlignment="1">
      <alignment horizontal="right" vertical="center"/>
    </xf>
    <xf numFmtId="4" fontId="18" fillId="0" borderId="2" xfId="3" applyNumberFormat="1" applyFont="1" applyBorder="1" applyAlignment="1">
      <alignment horizontal="right" vertical="center"/>
    </xf>
    <xf numFmtId="4" fontId="18" fillId="0" borderId="1" xfId="3" applyNumberFormat="1" applyFont="1" applyBorder="1" applyAlignment="1">
      <alignment horizontal="right" vertical="center" wrapText="1"/>
    </xf>
    <xf numFmtId="4" fontId="17" fillId="0" borderId="2" xfId="3" applyNumberFormat="1" applyFont="1" applyBorder="1" applyAlignment="1">
      <alignment horizontal="right" vertical="center"/>
    </xf>
    <xf numFmtId="4" fontId="18" fillId="3" borderId="2" xfId="3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49" fontId="8" fillId="2" borderId="4" xfId="2" quotePrefix="1" applyNumberFormat="1" applyFont="1" applyFill="1" applyBorder="1" applyAlignment="1">
      <alignment horizontal="right" vertical="center"/>
    </xf>
    <xf numFmtId="0" fontId="3" fillId="7" borderId="1" xfId="3" applyFont="1" applyFill="1" applyBorder="1" applyAlignment="1">
      <alignment horizontal="left" wrapText="1"/>
    </xf>
    <xf numFmtId="1" fontId="8" fillId="7" borderId="1" xfId="3" applyNumberFormat="1" applyFont="1" applyFill="1" applyBorder="1" applyAlignment="1">
      <alignment horizontal="left" wrapText="1"/>
    </xf>
    <xf numFmtId="0" fontId="8" fillId="7" borderId="1" xfId="3" applyFont="1" applyFill="1" applyBorder="1" applyAlignment="1">
      <alignment horizontal="left" wrapText="1"/>
    </xf>
    <xf numFmtId="4" fontId="8" fillId="7" borderId="1" xfId="3" applyNumberFormat="1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49" fontId="8" fillId="7" borderId="1" xfId="3" quotePrefix="1" applyNumberFormat="1" applyFont="1" applyFill="1" applyBorder="1" applyAlignment="1">
      <alignment horizontal="right" vertical="center" wrapText="1"/>
    </xf>
    <xf numFmtId="4" fontId="4" fillId="0" borderId="1" xfId="3" applyNumberFormat="1" applyFont="1" applyBorder="1" applyAlignment="1">
      <alignment horizontal="right" vertical="center" wrapText="1"/>
    </xf>
    <xf numFmtId="1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vertical="center" wrapText="1"/>
    </xf>
    <xf numFmtId="49" fontId="8" fillId="7" borderId="1" xfId="3" quotePrefix="1" applyNumberFormat="1" applyFont="1" applyFill="1" applyBorder="1" applyAlignment="1">
      <alignment horizontal="right" wrapText="1"/>
    </xf>
    <xf numFmtId="49" fontId="8" fillId="7" borderId="1" xfId="3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3" fillId="0" borderId="2" xfId="3" applyNumberFormat="1" applyFont="1" applyBorder="1" applyAlignment="1">
      <alignment vertical="center" wrapText="1"/>
    </xf>
    <xf numFmtId="0" fontId="19" fillId="0" borderId="0" xfId="0" applyFont="1"/>
    <xf numFmtId="1" fontId="8" fillId="7" borderId="1" xfId="3" applyNumberFormat="1" applyFont="1" applyFill="1" applyBorder="1" applyAlignment="1">
      <alignment horizontal="center" vertical="center" wrapText="1"/>
    </xf>
    <xf numFmtId="4" fontId="8" fillId="3" borderId="1" xfId="3" applyNumberFormat="1" applyFont="1" applyFill="1" applyBorder="1" applyAlignment="1">
      <alignment horizontal="right" vertical="center" wrapText="1"/>
    </xf>
    <xf numFmtId="0" fontId="8" fillId="0" borderId="1" xfId="3" applyFont="1" applyBorder="1" applyAlignment="1">
      <alignment horizontal="center" vertical="center" wrapText="1"/>
    </xf>
    <xf numFmtId="49" fontId="8" fillId="7" borderId="1" xfId="3" applyNumberFormat="1" applyFont="1" applyFill="1" applyBorder="1" applyAlignment="1">
      <alignment horizontal="center" vertical="center" wrapText="1"/>
    </xf>
    <xf numFmtId="0" fontId="8" fillId="7" borderId="1" xfId="0" quotePrefix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 wrapText="1"/>
    </xf>
    <xf numFmtId="0" fontId="20" fillId="7" borderId="1" xfId="0" quotePrefix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7" borderId="1" xfId="0" quotePrefix="1" applyFont="1" applyFill="1" applyBorder="1" applyAlignment="1">
      <alignment horizontal="center" vertical="center"/>
    </xf>
    <xf numFmtId="4" fontId="17" fillId="0" borderId="1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4" fontId="18" fillId="0" borderId="1" xfId="0" applyNumberFormat="1" applyFont="1" applyBorder="1" applyAlignment="1">
      <alignment vertical="center"/>
    </xf>
    <xf numFmtId="4" fontId="17" fillId="0" borderId="1" xfId="3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6" fillId="0" borderId="0" xfId="0" applyFont="1"/>
    <xf numFmtId="4" fontId="8" fillId="0" borderId="7" xfId="3" applyNumberFormat="1" applyFont="1" applyBorder="1" applyAlignment="1">
      <alignment horizontal="right" vertical="center" wrapText="1"/>
    </xf>
    <xf numFmtId="0" fontId="23" fillId="0" borderId="0" xfId="0" applyFont="1"/>
    <xf numFmtId="0" fontId="18" fillId="0" borderId="1" xfId="3" applyFont="1" applyBorder="1" applyAlignment="1">
      <alignment horizontal="center" vertical="center"/>
    </xf>
    <xf numFmtId="49" fontId="18" fillId="2" borderId="1" xfId="2" quotePrefix="1" applyNumberFormat="1" applyFont="1" applyFill="1" applyBorder="1" applyAlignment="1">
      <alignment horizontal="right" vertical="center"/>
    </xf>
    <xf numFmtId="0" fontId="21" fillId="0" borderId="1" xfId="3" applyFont="1" applyBorder="1" applyAlignment="1">
      <alignment horizontal="left" vertical="center"/>
    </xf>
    <xf numFmtId="0" fontId="21" fillId="0" borderId="1" xfId="3" applyFont="1" applyBorder="1" applyAlignment="1">
      <alignment horizontal="left" vertical="center" wrapText="1"/>
    </xf>
    <xf numFmtId="0" fontId="21" fillId="0" borderId="1" xfId="3" applyFont="1" applyBorder="1" applyAlignment="1">
      <alignment horizontal="center" vertical="center" wrapText="1"/>
    </xf>
    <xf numFmtId="4" fontId="21" fillId="3" borderId="1" xfId="3" applyNumberFormat="1" applyFont="1" applyFill="1" applyBorder="1" applyAlignment="1">
      <alignment vertical="center"/>
    </xf>
    <xf numFmtId="1" fontId="21" fillId="0" borderId="1" xfId="0" applyNumberFormat="1" applyFont="1" applyBorder="1" applyAlignment="1">
      <alignment vertical="center"/>
    </xf>
    <xf numFmtId="4" fontId="21" fillId="0" borderId="1" xfId="0" applyNumberFormat="1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4" fillId="8" borderId="1" xfId="3" applyFont="1" applyFill="1" applyBorder="1" applyAlignment="1">
      <alignment horizontal="center" vertical="center" wrapText="1"/>
    </xf>
    <xf numFmtId="0" fontId="4" fillId="8" borderId="1" xfId="3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right" vertical="center"/>
    </xf>
    <xf numFmtId="0" fontId="8" fillId="8" borderId="1" xfId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 wrapText="1"/>
    </xf>
    <xf numFmtId="49" fontId="4" fillId="8" borderId="1" xfId="2" applyNumberFormat="1" applyFont="1" applyFill="1" applyBorder="1" applyAlignment="1">
      <alignment horizontal="center" vertical="center" wrapText="1"/>
    </xf>
    <xf numFmtId="1" fontId="0" fillId="8" borderId="1" xfId="0" applyNumberFormat="1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8" borderId="0" xfId="0" applyFill="1"/>
    <xf numFmtId="0" fontId="3" fillId="8" borderId="1" xfId="5" applyFont="1" applyFill="1" applyBorder="1" applyAlignment="1">
      <alignment horizontal="center" vertical="center"/>
    </xf>
    <xf numFmtId="9" fontId="0" fillId="0" borderId="0" xfId="6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18" fillId="0" borderId="1" xfId="1" applyFont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64" fontId="25" fillId="0" borderId="0" xfId="0" applyNumberFormat="1" applyFont="1"/>
    <xf numFmtId="165" fontId="25" fillId="0" borderId="0" xfId="0" applyNumberFormat="1" applyFont="1"/>
    <xf numFmtId="0" fontId="2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/>
    <xf numFmtId="2" fontId="18" fillId="0" borderId="1" xfId="0" applyNumberFormat="1" applyFont="1" applyBorder="1" applyAlignment="1">
      <alignment horizontal="right" vertical="center"/>
    </xf>
    <xf numFmtId="4" fontId="18" fillId="0" borderId="1" xfId="0" applyNumberFormat="1" applyFont="1" applyBorder="1" applyAlignment="1">
      <alignment horizontal="right" vertical="center"/>
    </xf>
    <xf numFmtId="0" fontId="3" fillId="0" borderId="0" xfId="0" applyFont="1"/>
    <xf numFmtId="0" fontId="8" fillId="0" borderId="1" xfId="2" applyFont="1" applyBorder="1" applyAlignment="1">
      <alignment vertical="center"/>
    </xf>
    <xf numFmtId="0" fontId="8" fillId="0" borderId="1" xfId="3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30" fillId="8" borderId="1" xfId="0" applyFont="1" applyFill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8" fillId="0" borderId="4" xfId="3" applyFont="1" applyBorder="1" applyAlignment="1">
      <alignment horizontal="left" vertical="center"/>
    </xf>
    <xf numFmtId="0" fontId="8" fillId="0" borderId="1" xfId="3" applyFont="1" applyBorder="1" applyAlignment="1">
      <alignment vertical="center"/>
    </xf>
    <xf numFmtId="0" fontId="3" fillId="0" borderId="1" xfId="3" applyFont="1" applyBorder="1" applyAlignment="1">
      <alignment horizontal="left" vertical="center"/>
    </xf>
    <xf numFmtId="49" fontId="8" fillId="0" borderId="1" xfId="1" applyNumberFormat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49" fontId="8" fillId="0" borderId="1" xfId="3" applyNumberFormat="1" applyFont="1" applyBorder="1" applyAlignment="1">
      <alignment horizontal="left" vertical="center"/>
    </xf>
    <xf numFmtId="0" fontId="8" fillId="0" borderId="6" xfId="3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1" fontId="8" fillId="0" borderId="1" xfId="0" applyNumberFormat="1" applyFont="1" applyBorder="1" applyAlignment="1">
      <alignment horizontal="left" vertical="center"/>
    </xf>
    <xf numFmtId="0" fontId="3" fillId="0" borderId="1" xfId="2" applyFont="1" applyBorder="1" applyAlignment="1">
      <alignment vertical="center"/>
    </xf>
    <xf numFmtId="49" fontId="8" fillId="0" borderId="1" xfId="2" applyNumberFormat="1" applyFont="1" applyBorder="1" applyAlignment="1">
      <alignment horizontal="left" vertical="center"/>
    </xf>
    <xf numFmtId="0" fontId="31" fillId="0" borderId="0" xfId="1" applyFont="1" applyAlignment="1">
      <alignment horizontal="center"/>
    </xf>
    <xf numFmtId="0" fontId="31" fillId="0" borderId="0" xfId="0" applyFont="1"/>
    <xf numFmtId="4" fontId="32" fillId="0" borderId="1" xfId="0" applyNumberFormat="1" applyFont="1" applyBorder="1" applyAlignment="1">
      <alignment vertical="center"/>
    </xf>
    <xf numFmtId="4" fontId="17" fillId="9" borderId="1" xfId="0" applyNumberFormat="1" applyFont="1" applyFill="1" applyBorder="1" applyAlignment="1">
      <alignment vertical="center"/>
    </xf>
    <xf numFmtId="4" fontId="17" fillId="10" borderId="1" xfId="0" applyNumberFormat="1" applyFont="1" applyFill="1" applyBorder="1" applyAlignment="1">
      <alignment vertical="center"/>
    </xf>
    <xf numFmtId="4" fontId="18" fillId="9" borderId="1" xfId="0" applyNumberFormat="1" applyFont="1" applyFill="1" applyBorder="1" applyAlignment="1">
      <alignment vertical="center"/>
    </xf>
    <xf numFmtId="4" fontId="17" fillId="9" borderId="0" xfId="0" applyNumberFormat="1" applyFont="1" applyFill="1" applyAlignment="1">
      <alignment vertical="center"/>
    </xf>
    <xf numFmtId="4" fontId="18" fillId="9" borderId="1" xfId="3" applyNumberFormat="1" applyFont="1" applyFill="1" applyBorder="1" applyAlignment="1">
      <alignment vertical="center"/>
    </xf>
    <xf numFmtId="4" fontId="17" fillId="9" borderId="1" xfId="3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49" fontId="21" fillId="0" borderId="1" xfId="2" applyNumberFormat="1" applyFont="1" applyBorder="1" applyAlignment="1">
      <alignment horizontal="center" vertical="center" wrapText="1"/>
    </xf>
    <xf numFmtId="1" fontId="21" fillId="0" borderId="0" xfId="0" applyNumberFormat="1" applyFont="1" applyAlignment="1">
      <alignment vertical="center"/>
    </xf>
    <xf numFmtId="0" fontId="33" fillId="0" borderId="0" xfId="0" applyFont="1"/>
    <xf numFmtId="1" fontId="34" fillId="2" borderId="1" xfId="3" applyNumberFormat="1" applyFont="1" applyFill="1" applyBorder="1" applyAlignment="1">
      <alignment horizontal="center" wrapText="1"/>
    </xf>
    <xf numFmtId="4" fontId="34" fillId="0" borderId="1" xfId="0" applyNumberFormat="1" applyFont="1" applyBorder="1" applyAlignment="1">
      <alignment vertical="center"/>
    </xf>
    <xf numFmtId="4" fontId="34" fillId="8" borderId="1" xfId="0" applyNumberFormat="1" applyFont="1" applyFill="1" applyBorder="1" applyAlignment="1">
      <alignment vertical="center"/>
    </xf>
    <xf numFmtId="4" fontId="34" fillId="0" borderId="0" xfId="0" applyNumberFormat="1" applyFont="1" applyAlignment="1">
      <alignment vertical="center"/>
    </xf>
    <xf numFmtId="4" fontId="34" fillId="0" borderId="1" xfId="3" applyNumberFormat="1" applyFont="1" applyBorder="1" applyAlignment="1">
      <alignment vertical="center"/>
    </xf>
    <xf numFmtId="0" fontId="35" fillId="0" borderId="0" xfId="1" applyFont="1" applyAlignment="1">
      <alignment horizontal="center"/>
    </xf>
    <xf numFmtId="0" fontId="33" fillId="0" borderId="0" xfId="0" applyFont="1" applyAlignment="1">
      <alignment horizontal="center"/>
    </xf>
    <xf numFmtId="4" fontId="33" fillId="0" borderId="0" xfId="0" applyNumberFormat="1" applyFont="1"/>
    <xf numFmtId="0" fontId="36" fillId="0" borderId="0" xfId="0" applyFont="1"/>
    <xf numFmtId="2" fontId="9" fillId="0" borderId="2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</cellXfs>
  <cellStyles count="19">
    <cellStyle name="Dziesiętny 2" xfId="8" xr:uid="{592F2A0F-2121-4E90-92B5-974175D382C8}"/>
    <cellStyle name="Dziesiętny 2 2" xfId="10" xr:uid="{740672AF-8F74-4494-8BAD-1E71F3AE83D5}"/>
    <cellStyle name="Normalny" xfId="0" builtinId="0"/>
    <cellStyle name="Normalny 2" xfId="3" xr:uid="{563178FA-6E63-42C2-A84F-E32B83857934}"/>
    <cellStyle name="Normalny 2 2" xfId="18" xr:uid="{7BE2DE11-CB18-4875-A945-D6FCA3A1BA81}"/>
    <cellStyle name="Normalny 3" xfId="11" xr:uid="{A9C557D6-E726-49E1-AAB7-2EA02DFF15A0}"/>
    <cellStyle name="Normalny 4" xfId="12" xr:uid="{101404ED-FCC0-4980-8087-AA3E75AFC3BF}"/>
    <cellStyle name="Normalny 5" xfId="9" xr:uid="{C7F4A1F0-A1F1-4BDF-AC17-170089CE4D4A}"/>
    <cellStyle name="Normalny 6" xfId="5" xr:uid="{03EC798D-FBE0-4FB0-BF1F-983122080363}"/>
    <cellStyle name="Normalny 7" xfId="7" xr:uid="{0DE99A96-ED03-4EAF-A286-D03604597236}"/>
    <cellStyle name="Normalny 7 2" xfId="17" xr:uid="{D0EC723E-E1B7-4649-81B3-797FECFDC56A}"/>
    <cellStyle name="Normalny 8" xfId="15" xr:uid="{B3895522-E9EE-447F-94B5-FCB8D76AA61A}"/>
    <cellStyle name="Normalny 9" xfId="16" xr:uid="{942666B4-880F-4203-B4BD-B750C51E7F8A}"/>
    <cellStyle name="Normalny_cennik nasz 2007" xfId="1" xr:uid="{D1766F0A-980C-46FB-B657-4837A5A40533}"/>
    <cellStyle name="Normalny_Cennik NIBE 2009 (2)" xfId="2" xr:uid="{C8CF1D02-FB00-426F-A14E-19FE131BE9C0}"/>
    <cellStyle name="Normalny_Pompy-Kalkulacja cen 2008" xfId="4" xr:uid="{688A11FB-F844-48A1-AA51-275E4589260C}"/>
    <cellStyle name="Procentowy" xfId="6" builtinId="5"/>
    <cellStyle name="Walutowy 2" xfId="13" xr:uid="{86E77238-4A91-4DCC-80E3-4DB14AA1A079}"/>
    <cellStyle name="Walutowy 2 2" xfId="14" xr:uid="{8DDCE096-2966-492D-9167-1E2928E11837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EF7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43E14-9337-4F9F-AF56-A1F3695884BC}">
  <sheetPr>
    <tabColor theme="0" tint="-0.249977111117893"/>
    <pageSetUpPr fitToPage="1"/>
  </sheetPr>
  <dimension ref="A1:O803"/>
  <sheetViews>
    <sheetView zoomScale="80" zoomScaleNormal="80" zoomScaleSheetLayoutView="80" workbookViewId="0">
      <selection activeCell="D9" sqref="D9"/>
    </sheetView>
  </sheetViews>
  <sheetFormatPr defaultRowHeight="15"/>
  <cols>
    <col min="1" max="1" width="14.28515625" customWidth="1"/>
    <col min="2" max="2" width="9.7109375" customWidth="1"/>
    <col min="3" max="3" width="31" style="186" customWidth="1"/>
    <col min="4" max="4" width="74.28515625" style="3" customWidth="1"/>
    <col min="5" max="5" width="17.7109375" style="2" customWidth="1"/>
    <col min="6" max="6" width="13" style="225" customWidth="1"/>
    <col min="7" max="8" width="15.140625" style="58" customWidth="1"/>
    <col min="9" max="9" width="15.28515625" style="1" customWidth="1"/>
    <col min="10" max="10" width="13.5703125" customWidth="1"/>
    <col min="11" max="11" width="24.28515625" customWidth="1"/>
    <col min="12" max="12" width="11.42578125" bestFit="1" customWidth="1"/>
    <col min="13" max="13" width="11.7109375" bestFit="1" customWidth="1"/>
    <col min="14" max="14" width="12.85546875" bestFit="1" customWidth="1"/>
    <col min="15" max="15" width="13" bestFit="1" customWidth="1"/>
    <col min="16" max="16" width="15.7109375" bestFit="1" customWidth="1"/>
  </cols>
  <sheetData>
    <row r="1" spans="1:15" ht="33.75" customHeight="1">
      <c r="A1" s="226" t="s">
        <v>1137</v>
      </c>
      <c r="D1"/>
      <c r="E1"/>
      <c r="F1" s="217"/>
      <c r="G1"/>
      <c r="H1"/>
      <c r="I1"/>
    </row>
    <row r="2" spans="1:15" s="49" customFormat="1" ht="45">
      <c r="A2" s="55" t="s">
        <v>624</v>
      </c>
      <c r="B2" s="54" t="s">
        <v>623</v>
      </c>
      <c r="C2" s="53" t="s">
        <v>622</v>
      </c>
      <c r="D2" s="52" t="s">
        <v>621</v>
      </c>
      <c r="E2" s="51" t="s">
        <v>620</v>
      </c>
      <c r="F2" s="218" t="s">
        <v>1124</v>
      </c>
      <c r="G2" s="50" t="s">
        <v>619</v>
      </c>
      <c r="H2" s="50" t="s">
        <v>618</v>
      </c>
      <c r="I2" s="50" t="s">
        <v>617</v>
      </c>
      <c r="J2" s="50" t="s">
        <v>616</v>
      </c>
      <c r="K2" s="50" t="s">
        <v>1060</v>
      </c>
      <c r="L2" s="171"/>
      <c r="M2" s="171"/>
      <c r="N2" s="171"/>
      <c r="O2" s="172"/>
    </row>
    <row r="3" spans="1:15" ht="34.9" customHeight="1">
      <c r="A3" s="22" t="s">
        <v>94</v>
      </c>
      <c r="B3" s="24" t="s">
        <v>607</v>
      </c>
      <c r="C3" s="187" t="s">
        <v>606</v>
      </c>
      <c r="D3" s="14" t="s">
        <v>605</v>
      </c>
      <c r="E3" s="10" t="s">
        <v>415</v>
      </c>
      <c r="F3" s="219">
        <v>39500</v>
      </c>
      <c r="G3" s="208">
        <f>F3-3000</f>
        <v>36500</v>
      </c>
      <c r="H3" s="9">
        <f t="shared" ref="H3:H43" si="0">G3*1.23</f>
        <v>44895</v>
      </c>
      <c r="I3" s="8">
        <v>7331421331972</v>
      </c>
      <c r="J3" s="20">
        <v>84186100</v>
      </c>
      <c r="K3" s="173"/>
    </row>
    <row r="4" spans="1:15" ht="34.9" customHeight="1">
      <c r="A4" s="22" t="s">
        <v>94</v>
      </c>
      <c r="B4" s="24" t="s">
        <v>604</v>
      </c>
      <c r="C4" s="187" t="s">
        <v>603</v>
      </c>
      <c r="D4" s="14" t="s">
        <v>602</v>
      </c>
      <c r="E4" s="10" t="s">
        <v>415</v>
      </c>
      <c r="F4" s="219">
        <v>40500</v>
      </c>
      <c r="G4" s="208">
        <f t="shared" ref="G4:G22" si="1">F4-3000</f>
        <v>37500</v>
      </c>
      <c r="H4" s="9">
        <f t="shared" si="0"/>
        <v>46125</v>
      </c>
      <c r="I4" s="8">
        <v>7331421331989</v>
      </c>
      <c r="J4" s="20">
        <v>84186100</v>
      </c>
      <c r="K4" s="173"/>
    </row>
    <row r="5" spans="1:15" ht="34.9" customHeight="1">
      <c r="A5" s="22" t="s">
        <v>94</v>
      </c>
      <c r="B5" s="15" t="s">
        <v>601</v>
      </c>
      <c r="C5" s="187" t="s">
        <v>600</v>
      </c>
      <c r="D5" s="14" t="s">
        <v>599</v>
      </c>
      <c r="E5" s="10" t="s">
        <v>415</v>
      </c>
      <c r="F5" s="219">
        <v>41500</v>
      </c>
      <c r="G5" s="208">
        <f t="shared" si="1"/>
        <v>38500</v>
      </c>
      <c r="H5" s="9">
        <f t="shared" si="0"/>
        <v>47355</v>
      </c>
      <c r="I5" s="8">
        <v>7331421331996</v>
      </c>
      <c r="J5" s="20">
        <v>84186100</v>
      </c>
      <c r="K5" s="173"/>
    </row>
    <row r="6" spans="1:15" ht="34.9" customHeight="1">
      <c r="A6" s="22" t="s">
        <v>94</v>
      </c>
      <c r="B6" s="15" t="s">
        <v>598</v>
      </c>
      <c r="C6" s="187" t="s">
        <v>597</v>
      </c>
      <c r="D6" s="14" t="s">
        <v>596</v>
      </c>
      <c r="E6" s="10" t="s">
        <v>415</v>
      </c>
      <c r="F6" s="219">
        <v>43500</v>
      </c>
      <c r="G6" s="208">
        <f t="shared" si="1"/>
        <v>40500</v>
      </c>
      <c r="H6" s="9">
        <f t="shared" si="0"/>
        <v>49815</v>
      </c>
      <c r="I6" s="8">
        <v>7331421332016</v>
      </c>
      <c r="J6" s="20">
        <v>84186100</v>
      </c>
      <c r="K6" s="173"/>
    </row>
    <row r="7" spans="1:15" ht="34.9" customHeight="1">
      <c r="A7" s="22" t="s">
        <v>94</v>
      </c>
      <c r="B7" s="15" t="s">
        <v>595</v>
      </c>
      <c r="C7" s="187" t="s">
        <v>594</v>
      </c>
      <c r="D7" s="14" t="s">
        <v>593</v>
      </c>
      <c r="E7" s="10" t="s">
        <v>415</v>
      </c>
      <c r="F7" s="219">
        <v>44900</v>
      </c>
      <c r="G7" s="208">
        <f t="shared" si="1"/>
        <v>41900</v>
      </c>
      <c r="H7" s="9">
        <f t="shared" si="0"/>
        <v>51537</v>
      </c>
      <c r="I7" s="8">
        <v>7331421332023</v>
      </c>
      <c r="J7" s="20">
        <v>84186100</v>
      </c>
      <c r="K7" s="173"/>
    </row>
    <row r="8" spans="1:15" ht="34.9" customHeight="1">
      <c r="A8" s="22" t="s">
        <v>94</v>
      </c>
      <c r="B8" s="15" t="s">
        <v>592</v>
      </c>
      <c r="C8" s="187" t="s">
        <v>591</v>
      </c>
      <c r="D8" s="14" t="s">
        <v>590</v>
      </c>
      <c r="E8" s="10" t="s">
        <v>415</v>
      </c>
      <c r="F8" s="219">
        <v>46900</v>
      </c>
      <c r="G8" s="208">
        <f t="shared" si="1"/>
        <v>43900</v>
      </c>
      <c r="H8" s="9">
        <f t="shared" si="0"/>
        <v>53997</v>
      </c>
      <c r="I8" s="8">
        <v>7331421332030</v>
      </c>
      <c r="J8" s="20">
        <v>84186100</v>
      </c>
      <c r="K8" s="173"/>
    </row>
    <row r="9" spans="1:15" ht="34.9" customHeight="1">
      <c r="A9" s="22" t="s">
        <v>94</v>
      </c>
      <c r="B9" s="24" t="s">
        <v>589</v>
      </c>
      <c r="C9" s="187" t="s">
        <v>588</v>
      </c>
      <c r="D9" s="14" t="s">
        <v>587</v>
      </c>
      <c r="E9" s="10" t="s">
        <v>415</v>
      </c>
      <c r="F9" s="219">
        <v>44900</v>
      </c>
      <c r="G9" s="208">
        <f t="shared" si="1"/>
        <v>41900</v>
      </c>
      <c r="H9" s="9">
        <f t="shared" si="0"/>
        <v>51537</v>
      </c>
      <c r="I9" s="8">
        <v>7331421331705</v>
      </c>
      <c r="J9" s="20">
        <v>84186100</v>
      </c>
      <c r="K9" s="173"/>
    </row>
    <row r="10" spans="1:15" ht="34.9" customHeight="1">
      <c r="A10" s="22" t="s">
        <v>94</v>
      </c>
      <c r="B10" s="15" t="s">
        <v>586</v>
      </c>
      <c r="C10" s="187" t="s">
        <v>585</v>
      </c>
      <c r="D10" s="14" t="s">
        <v>584</v>
      </c>
      <c r="E10" s="10" t="s">
        <v>415</v>
      </c>
      <c r="F10" s="219">
        <v>46500</v>
      </c>
      <c r="G10" s="208">
        <f t="shared" si="1"/>
        <v>43500</v>
      </c>
      <c r="H10" s="9">
        <f t="shared" si="0"/>
        <v>53505</v>
      </c>
      <c r="I10" s="8">
        <v>7331421331712</v>
      </c>
      <c r="J10" s="20">
        <v>84186100</v>
      </c>
      <c r="K10" s="173"/>
    </row>
    <row r="11" spans="1:15" ht="37.5" customHeight="1">
      <c r="A11" s="22" t="s">
        <v>94</v>
      </c>
      <c r="B11" s="15" t="s">
        <v>583</v>
      </c>
      <c r="C11" s="187" t="s">
        <v>582</v>
      </c>
      <c r="D11" s="14" t="s">
        <v>581</v>
      </c>
      <c r="E11" s="10" t="s">
        <v>415</v>
      </c>
      <c r="F11" s="219">
        <v>48900</v>
      </c>
      <c r="G11" s="208">
        <f t="shared" si="1"/>
        <v>45900</v>
      </c>
      <c r="H11" s="9">
        <f t="shared" si="0"/>
        <v>56457</v>
      </c>
      <c r="I11" s="8">
        <v>7331421331729</v>
      </c>
      <c r="J11" s="20">
        <v>84186100</v>
      </c>
      <c r="K11" s="173"/>
    </row>
    <row r="12" spans="1:15" ht="56.25" customHeight="1">
      <c r="A12" s="22" t="s">
        <v>94</v>
      </c>
      <c r="B12" s="24" t="s">
        <v>580</v>
      </c>
      <c r="C12" s="187" t="s">
        <v>579</v>
      </c>
      <c r="D12" s="14" t="s">
        <v>578</v>
      </c>
      <c r="E12" s="10" t="s">
        <v>415</v>
      </c>
      <c r="F12" s="219">
        <v>42900</v>
      </c>
      <c r="G12" s="208">
        <f t="shared" si="1"/>
        <v>39900</v>
      </c>
      <c r="H12" s="9">
        <f t="shared" si="0"/>
        <v>49077</v>
      </c>
      <c r="I12" s="8">
        <v>7331421331934</v>
      </c>
      <c r="J12" s="20">
        <v>84186100</v>
      </c>
      <c r="K12" s="173"/>
    </row>
    <row r="13" spans="1:15" ht="54.75" customHeight="1">
      <c r="A13" s="22" t="s">
        <v>94</v>
      </c>
      <c r="B13" s="15" t="s">
        <v>577</v>
      </c>
      <c r="C13" s="187" t="s">
        <v>576</v>
      </c>
      <c r="D13" s="14" t="s">
        <v>575</v>
      </c>
      <c r="E13" s="10" t="s">
        <v>415</v>
      </c>
      <c r="F13" s="219">
        <v>44900</v>
      </c>
      <c r="G13" s="208">
        <f>F13-3000</f>
        <v>41900</v>
      </c>
      <c r="H13" s="9">
        <f t="shared" si="0"/>
        <v>51537</v>
      </c>
      <c r="I13" s="8">
        <v>7331421331941</v>
      </c>
      <c r="J13" s="20">
        <v>84186100</v>
      </c>
      <c r="K13" s="173"/>
    </row>
    <row r="14" spans="1:15" ht="46.5" customHeight="1">
      <c r="A14" s="22" t="s">
        <v>94</v>
      </c>
      <c r="B14" s="15" t="s">
        <v>574</v>
      </c>
      <c r="C14" s="187" t="s">
        <v>573</v>
      </c>
      <c r="D14" s="14" t="s">
        <v>572</v>
      </c>
      <c r="E14" s="10" t="s">
        <v>415</v>
      </c>
      <c r="F14" s="219">
        <v>45900</v>
      </c>
      <c r="G14" s="208">
        <f t="shared" si="1"/>
        <v>42900</v>
      </c>
      <c r="H14" s="9">
        <f t="shared" si="0"/>
        <v>52767</v>
      </c>
      <c r="I14" s="8">
        <v>7331421331958</v>
      </c>
      <c r="J14" s="20">
        <v>84186100</v>
      </c>
      <c r="K14" s="173"/>
    </row>
    <row r="15" spans="1:15" ht="54" customHeight="1">
      <c r="A15" s="22" t="s">
        <v>94</v>
      </c>
      <c r="B15" s="15" t="s">
        <v>571</v>
      </c>
      <c r="C15" s="187" t="s">
        <v>570</v>
      </c>
      <c r="D15" s="14" t="s">
        <v>569</v>
      </c>
      <c r="E15" s="10" t="s">
        <v>415</v>
      </c>
      <c r="F15" s="219">
        <v>47900</v>
      </c>
      <c r="G15" s="208">
        <f t="shared" si="1"/>
        <v>44900</v>
      </c>
      <c r="H15" s="9">
        <f t="shared" si="0"/>
        <v>55227</v>
      </c>
      <c r="I15" s="8">
        <v>7331421331965</v>
      </c>
      <c r="J15" s="20">
        <v>84186100</v>
      </c>
      <c r="K15" s="173"/>
    </row>
    <row r="16" spans="1:15" ht="48.75" customHeight="1">
      <c r="A16" s="22" t="s">
        <v>94</v>
      </c>
      <c r="B16" s="24" t="s">
        <v>568</v>
      </c>
      <c r="C16" s="187" t="s">
        <v>567</v>
      </c>
      <c r="D16" s="14" t="s">
        <v>566</v>
      </c>
      <c r="E16" s="10" t="s">
        <v>415</v>
      </c>
      <c r="F16" s="219">
        <v>44500</v>
      </c>
      <c r="G16" s="208">
        <f t="shared" si="1"/>
        <v>41500</v>
      </c>
      <c r="H16" s="9">
        <f t="shared" si="0"/>
        <v>51045</v>
      </c>
      <c r="I16" s="8">
        <v>7331421331903</v>
      </c>
      <c r="J16" s="20">
        <v>84186100</v>
      </c>
      <c r="K16" s="173"/>
    </row>
    <row r="17" spans="1:11" ht="44.25" customHeight="1">
      <c r="A17" s="22" t="s">
        <v>94</v>
      </c>
      <c r="B17" s="15" t="s">
        <v>565</v>
      </c>
      <c r="C17" s="187" t="s">
        <v>564</v>
      </c>
      <c r="D17" s="14" t="s">
        <v>563</v>
      </c>
      <c r="E17" s="10" t="s">
        <v>415</v>
      </c>
      <c r="F17" s="219">
        <v>46500</v>
      </c>
      <c r="G17" s="208">
        <f t="shared" si="1"/>
        <v>43500</v>
      </c>
      <c r="H17" s="9">
        <f t="shared" si="0"/>
        <v>53505</v>
      </c>
      <c r="I17" s="8">
        <v>7331421332009</v>
      </c>
      <c r="J17" s="20">
        <v>84186100</v>
      </c>
      <c r="K17" s="173"/>
    </row>
    <row r="18" spans="1:11" ht="44.25" customHeight="1">
      <c r="A18" s="22" t="s">
        <v>94</v>
      </c>
      <c r="B18" s="15" t="s">
        <v>562</v>
      </c>
      <c r="C18" s="187" t="s">
        <v>561</v>
      </c>
      <c r="D18" s="14" t="s">
        <v>560</v>
      </c>
      <c r="E18" s="10" t="s">
        <v>415</v>
      </c>
      <c r="F18" s="219">
        <v>47500</v>
      </c>
      <c r="G18" s="208">
        <f t="shared" si="1"/>
        <v>44500</v>
      </c>
      <c r="H18" s="9">
        <f t="shared" si="0"/>
        <v>54735</v>
      </c>
      <c r="I18" s="8">
        <v>7331421331910</v>
      </c>
      <c r="J18" s="48">
        <v>84186100</v>
      </c>
      <c r="K18" s="39"/>
    </row>
    <row r="19" spans="1:11" ht="44.25" customHeight="1">
      <c r="A19" s="22" t="s">
        <v>94</v>
      </c>
      <c r="B19" s="15" t="s">
        <v>559</v>
      </c>
      <c r="C19" s="187" t="s">
        <v>558</v>
      </c>
      <c r="D19" s="14" t="s">
        <v>557</v>
      </c>
      <c r="E19" s="10" t="s">
        <v>415</v>
      </c>
      <c r="F19" s="219">
        <v>49500</v>
      </c>
      <c r="G19" s="208">
        <f t="shared" si="1"/>
        <v>46500</v>
      </c>
      <c r="H19" s="9">
        <f t="shared" si="0"/>
        <v>57195</v>
      </c>
      <c r="I19" s="8">
        <v>7331421331927</v>
      </c>
      <c r="J19" s="48">
        <v>84186100</v>
      </c>
      <c r="K19" s="39"/>
    </row>
    <row r="20" spans="1:11" ht="57" customHeight="1">
      <c r="A20" s="22" t="s">
        <v>94</v>
      </c>
      <c r="B20" s="24" t="s">
        <v>556</v>
      </c>
      <c r="C20" s="187" t="s">
        <v>555</v>
      </c>
      <c r="D20" s="14" t="s">
        <v>554</v>
      </c>
      <c r="E20" s="10" t="s">
        <v>415</v>
      </c>
      <c r="F20" s="219">
        <v>47900</v>
      </c>
      <c r="G20" s="208">
        <f t="shared" si="1"/>
        <v>44900</v>
      </c>
      <c r="H20" s="9">
        <f t="shared" si="0"/>
        <v>55227</v>
      </c>
      <c r="I20" s="8">
        <v>7331421331668</v>
      </c>
      <c r="J20" s="48">
        <v>84186100</v>
      </c>
      <c r="K20" s="39"/>
    </row>
    <row r="21" spans="1:11" ht="49.5" customHeight="1">
      <c r="A21" s="22" t="s">
        <v>94</v>
      </c>
      <c r="B21" s="15" t="s">
        <v>553</v>
      </c>
      <c r="C21" s="187" t="s">
        <v>552</v>
      </c>
      <c r="D21" s="14" t="s">
        <v>551</v>
      </c>
      <c r="E21" s="10" t="s">
        <v>415</v>
      </c>
      <c r="F21" s="219">
        <v>50500</v>
      </c>
      <c r="G21" s="208">
        <f t="shared" si="1"/>
        <v>47500</v>
      </c>
      <c r="H21" s="9">
        <f t="shared" si="0"/>
        <v>58425</v>
      </c>
      <c r="I21" s="8">
        <v>7331421331675</v>
      </c>
      <c r="J21" s="20">
        <v>84186100</v>
      </c>
      <c r="K21" s="173"/>
    </row>
    <row r="22" spans="1:11" ht="52.5" customHeight="1">
      <c r="A22" s="22" t="s">
        <v>94</v>
      </c>
      <c r="B22" s="15" t="s">
        <v>550</v>
      </c>
      <c r="C22" s="187" t="s">
        <v>549</v>
      </c>
      <c r="D22" s="14" t="s">
        <v>548</v>
      </c>
      <c r="E22" s="10" t="s">
        <v>415</v>
      </c>
      <c r="F22" s="219">
        <v>52900</v>
      </c>
      <c r="G22" s="208">
        <f t="shared" si="1"/>
        <v>49900</v>
      </c>
      <c r="H22" s="9">
        <f t="shared" si="0"/>
        <v>61377</v>
      </c>
      <c r="I22" s="8">
        <v>7331421331682</v>
      </c>
      <c r="J22" s="20">
        <v>84186100</v>
      </c>
      <c r="K22" s="173"/>
    </row>
    <row r="23" spans="1:11" ht="52.5" customHeight="1">
      <c r="A23" s="46" t="s">
        <v>94</v>
      </c>
      <c r="B23" s="175" t="s">
        <v>523</v>
      </c>
      <c r="C23" s="189" t="s">
        <v>1106</v>
      </c>
      <c r="D23" s="19" t="s">
        <v>522</v>
      </c>
      <c r="E23" s="10" t="s">
        <v>481</v>
      </c>
      <c r="F23" s="219">
        <v>77500</v>
      </c>
      <c r="G23" s="209">
        <v>78500</v>
      </c>
      <c r="H23" s="9">
        <f t="shared" si="0"/>
        <v>96555</v>
      </c>
      <c r="I23" s="8">
        <v>7331421339053</v>
      </c>
      <c r="J23" s="20">
        <v>84186100</v>
      </c>
      <c r="K23" s="173"/>
    </row>
    <row r="24" spans="1:11" ht="52.5" customHeight="1">
      <c r="A24" s="163" t="s">
        <v>94</v>
      </c>
      <c r="B24" s="24" t="s">
        <v>919</v>
      </c>
      <c r="C24" s="190" t="s">
        <v>1112</v>
      </c>
      <c r="D24" s="164" t="s">
        <v>1040</v>
      </c>
      <c r="E24" s="165" t="s">
        <v>481</v>
      </c>
      <c r="F24" s="220">
        <v>43000</v>
      </c>
      <c r="G24" s="207">
        <f>F24+3000</f>
        <v>46000</v>
      </c>
      <c r="H24" s="9">
        <f t="shared" si="0"/>
        <v>56580</v>
      </c>
      <c r="I24" s="166">
        <v>7331421341971</v>
      </c>
      <c r="J24" s="167">
        <v>84186100</v>
      </c>
      <c r="K24" s="173"/>
    </row>
    <row r="25" spans="1:11" ht="52.5" customHeight="1">
      <c r="A25" s="46" t="s">
        <v>94</v>
      </c>
      <c r="B25" s="24" t="s">
        <v>920</v>
      </c>
      <c r="C25" s="191" t="s">
        <v>1113</v>
      </c>
      <c r="D25" s="19" t="s">
        <v>1039</v>
      </c>
      <c r="E25" s="10" t="s">
        <v>481</v>
      </c>
      <c r="F25" s="219">
        <v>49000</v>
      </c>
      <c r="G25" s="207">
        <f t="shared" ref="G25:G35" si="2">F25+3000</f>
        <v>52000</v>
      </c>
      <c r="H25" s="9">
        <f t="shared" si="0"/>
        <v>63960</v>
      </c>
      <c r="I25" s="45" t="s">
        <v>1033</v>
      </c>
      <c r="J25" s="48">
        <v>84186100</v>
      </c>
      <c r="K25" s="173"/>
    </row>
    <row r="26" spans="1:11" ht="52.5" customHeight="1">
      <c r="A26" s="46" t="s">
        <v>94</v>
      </c>
      <c r="B26" s="24" t="s">
        <v>921</v>
      </c>
      <c r="C26" s="191" t="s">
        <v>1114</v>
      </c>
      <c r="D26" s="19" t="s">
        <v>1038</v>
      </c>
      <c r="E26" s="10" t="s">
        <v>481</v>
      </c>
      <c r="F26" s="219">
        <v>54000</v>
      </c>
      <c r="G26" s="207">
        <f t="shared" si="2"/>
        <v>57000</v>
      </c>
      <c r="H26" s="9">
        <f t="shared" si="0"/>
        <v>70110</v>
      </c>
      <c r="I26" s="45" t="s">
        <v>1034</v>
      </c>
      <c r="J26" s="48">
        <v>84186100</v>
      </c>
      <c r="K26" s="173"/>
    </row>
    <row r="27" spans="1:11" ht="52.5" customHeight="1">
      <c r="A27" s="46" t="s">
        <v>94</v>
      </c>
      <c r="B27" s="24" t="s">
        <v>922</v>
      </c>
      <c r="C27" s="191" t="s">
        <v>1115</v>
      </c>
      <c r="D27" s="19" t="s">
        <v>1041</v>
      </c>
      <c r="E27" s="10" t="s">
        <v>481</v>
      </c>
      <c r="F27" s="219">
        <v>48000</v>
      </c>
      <c r="G27" s="207">
        <f t="shared" si="2"/>
        <v>51000</v>
      </c>
      <c r="H27" s="9">
        <f t="shared" si="0"/>
        <v>62730</v>
      </c>
      <c r="I27" s="45" t="s">
        <v>1035</v>
      </c>
      <c r="J27" s="48">
        <v>84186100</v>
      </c>
      <c r="K27" s="173"/>
    </row>
    <row r="28" spans="1:11" ht="52.5" customHeight="1">
      <c r="A28" s="46" t="s">
        <v>94</v>
      </c>
      <c r="B28" s="24" t="s">
        <v>923</v>
      </c>
      <c r="C28" s="191" t="s">
        <v>1123</v>
      </c>
      <c r="D28" s="19" t="s">
        <v>1042</v>
      </c>
      <c r="E28" s="10" t="s">
        <v>481</v>
      </c>
      <c r="F28" s="219">
        <v>53000</v>
      </c>
      <c r="G28" s="207">
        <f t="shared" si="2"/>
        <v>56000</v>
      </c>
      <c r="H28" s="9">
        <f t="shared" si="0"/>
        <v>68880</v>
      </c>
      <c r="I28" s="45" t="s">
        <v>1036</v>
      </c>
      <c r="J28" s="48">
        <v>84186100</v>
      </c>
      <c r="K28" s="173"/>
    </row>
    <row r="29" spans="1:11" ht="52.5" customHeight="1">
      <c r="A29" s="46" t="s">
        <v>94</v>
      </c>
      <c r="B29" s="24" t="s">
        <v>924</v>
      </c>
      <c r="C29" s="191" t="s">
        <v>1122</v>
      </c>
      <c r="D29" s="19" t="s">
        <v>1043</v>
      </c>
      <c r="E29" s="10" t="s">
        <v>481</v>
      </c>
      <c r="F29" s="219">
        <v>58000</v>
      </c>
      <c r="G29" s="207">
        <f t="shared" si="2"/>
        <v>61000</v>
      </c>
      <c r="H29" s="9">
        <f t="shared" si="0"/>
        <v>75030</v>
      </c>
      <c r="I29" s="45" t="s">
        <v>1037</v>
      </c>
      <c r="J29" s="48">
        <v>84186100</v>
      </c>
      <c r="K29" s="173"/>
    </row>
    <row r="30" spans="1:11" ht="52.5" customHeight="1">
      <c r="A30" s="46" t="s">
        <v>94</v>
      </c>
      <c r="B30" s="162" t="s">
        <v>1044</v>
      </c>
      <c r="C30" s="192" t="s">
        <v>1121</v>
      </c>
      <c r="D30" s="19" t="s">
        <v>1050</v>
      </c>
      <c r="E30" s="10" t="s">
        <v>481</v>
      </c>
      <c r="F30" s="219">
        <v>49000</v>
      </c>
      <c r="G30" s="207">
        <f t="shared" si="2"/>
        <v>52000</v>
      </c>
      <c r="H30" s="9">
        <f t="shared" si="0"/>
        <v>63960</v>
      </c>
      <c r="I30" s="45">
        <v>7331421342725</v>
      </c>
      <c r="J30" s="48">
        <v>84186100</v>
      </c>
      <c r="K30" s="173"/>
    </row>
    <row r="31" spans="1:11" ht="52.5" customHeight="1">
      <c r="A31" s="46" t="s">
        <v>94</v>
      </c>
      <c r="B31" s="162" t="s">
        <v>1045</v>
      </c>
      <c r="C31" s="192" t="s">
        <v>1120</v>
      </c>
      <c r="D31" s="19" t="s">
        <v>1051</v>
      </c>
      <c r="E31" s="10" t="s">
        <v>481</v>
      </c>
      <c r="F31" s="219">
        <v>54000</v>
      </c>
      <c r="G31" s="207">
        <f t="shared" si="2"/>
        <v>57000</v>
      </c>
      <c r="H31" s="9">
        <f t="shared" si="0"/>
        <v>70110</v>
      </c>
      <c r="I31" s="45">
        <v>7331421341919</v>
      </c>
      <c r="J31" s="48">
        <v>84186100</v>
      </c>
      <c r="K31" s="173"/>
    </row>
    <row r="32" spans="1:11" ht="52.5" customHeight="1">
      <c r="A32" s="46" t="s">
        <v>94</v>
      </c>
      <c r="B32" s="162" t="s">
        <v>1046</v>
      </c>
      <c r="C32" s="192" t="s">
        <v>1119</v>
      </c>
      <c r="D32" s="19" t="s">
        <v>1052</v>
      </c>
      <c r="E32" s="10" t="s">
        <v>481</v>
      </c>
      <c r="F32" s="219">
        <v>59000</v>
      </c>
      <c r="G32" s="207">
        <f t="shared" si="2"/>
        <v>62000</v>
      </c>
      <c r="H32" s="9">
        <f t="shared" si="0"/>
        <v>76260</v>
      </c>
      <c r="I32" s="45">
        <v>7331421341926</v>
      </c>
      <c r="J32" s="48">
        <v>84186100</v>
      </c>
      <c r="K32" s="173"/>
    </row>
    <row r="33" spans="1:11" ht="52.5" customHeight="1">
      <c r="A33" s="46" t="s">
        <v>94</v>
      </c>
      <c r="B33" s="162" t="s">
        <v>1047</v>
      </c>
      <c r="C33" s="192" t="s">
        <v>1118</v>
      </c>
      <c r="D33" s="164" t="s">
        <v>1053</v>
      </c>
      <c r="E33" s="10" t="s">
        <v>481</v>
      </c>
      <c r="F33" s="219">
        <v>47000</v>
      </c>
      <c r="G33" s="207">
        <f t="shared" si="2"/>
        <v>50000</v>
      </c>
      <c r="H33" s="9">
        <f t="shared" si="0"/>
        <v>61500</v>
      </c>
      <c r="I33" s="45">
        <v>7331421342688</v>
      </c>
      <c r="J33" s="48">
        <v>84186100</v>
      </c>
      <c r="K33" s="173"/>
    </row>
    <row r="34" spans="1:11" ht="52.5" customHeight="1">
      <c r="A34" s="46" t="s">
        <v>94</v>
      </c>
      <c r="B34" s="162" t="s">
        <v>1048</v>
      </c>
      <c r="C34" s="192" t="s">
        <v>1117</v>
      </c>
      <c r="D34" s="19" t="s">
        <v>1054</v>
      </c>
      <c r="E34" s="10" t="s">
        <v>481</v>
      </c>
      <c r="F34" s="219">
        <v>52000</v>
      </c>
      <c r="G34" s="207">
        <f t="shared" si="2"/>
        <v>55000</v>
      </c>
      <c r="H34" s="9">
        <f t="shared" si="0"/>
        <v>67650</v>
      </c>
      <c r="I34" s="45">
        <v>7331421342756</v>
      </c>
      <c r="J34" s="48">
        <v>84186100</v>
      </c>
      <c r="K34" s="173"/>
    </row>
    <row r="35" spans="1:11" ht="52.5" customHeight="1">
      <c r="A35" s="46" t="s">
        <v>94</v>
      </c>
      <c r="B35" s="162" t="s">
        <v>1049</v>
      </c>
      <c r="C35" s="192" t="s">
        <v>1116</v>
      </c>
      <c r="D35" s="19" t="s">
        <v>1055</v>
      </c>
      <c r="E35" s="10" t="s">
        <v>481</v>
      </c>
      <c r="F35" s="219">
        <v>53000</v>
      </c>
      <c r="G35" s="207">
        <f t="shared" si="2"/>
        <v>56000</v>
      </c>
      <c r="H35" s="9">
        <f t="shared" si="0"/>
        <v>68880</v>
      </c>
      <c r="I35" s="45">
        <v>7331421342763</v>
      </c>
      <c r="J35" s="48">
        <v>84186100</v>
      </c>
      <c r="K35" s="173"/>
    </row>
    <row r="36" spans="1:11" ht="34.9" customHeight="1">
      <c r="A36" s="22" t="s">
        <v>94</v>
      </c>
      <c r="B36" s="15" t="s">
        <v>547</v>
      </c>
      <c r="C36" s="188" t="s">
        <v>546</v>
      </c>
      <c r="D36" s="14" t="s">
        <v>545</v>
      </c>
      <c r="E36" s="10" t="s">
        <v>415</v>
      </c>
      <c r="F36" s="219">
        <v>77900</v>
      </c>
      <c r="G36" s="207">
        <f>F36+2000</f>
        <v>79900</v>
      </c>
      <c r="H36" s="9">
        <f t="shared" si="0"/>
        <v>98277</v>
      </c>
      <c r="I36" s="8">
        <v>7331421333662</v>
      </c>
      <c r="J36" s="48">
        <v>84186100</v>
      </c>
      <c r="K36" s="39"/>
    </row>
    <row r="37" spans="1:11" ht="34.9" customHeight="1">
      <c r="A37" s="22" t="s">
        <v>94</v>
      </c>
      <c r="B37" s="15" t="s">
        <v>544</v>
      </c>
      <c r="C37" s="188" t="s">
        <v>543</v>
      </c>
      <c r="D37" s="14" t="s">
        <v>542</v>
      </c>
      <c r="E37" s="10" t="s">
        <v>415</v>
      </c>
      <c r="F37" s="219">
        <v>81900</v>
      </c>
      <c r="G37" s="207">
        <f t="shared" ref="G37:G43" si="3">F37+2000</f>
        <v>83900</v>
      </c>
      <c r="H37" s="9">
        <f t="shared" si="0"/>
        <v>103197</v>
      </c>
      <c r="I37" s="8">
        <v>7331421333679</v>
      </c>
      <c r="J37" s="48">
        <v>84186100</v>
      </c>
      <c r="K37" s="39"/>
    </row>
    <row r="38" spans="1:11" ht="34.9" customHeight="1">
      <c r="A38" s="22" t="s">
        <v>94</v>
      </c>
      <c r="B38" s="15" t="s">
        <v>541</v>
      </c>
      <c r="C38" s="188" t="s">
        <v>536</v>
      </c>
      <c r="D38" s="14" t="s">
        <v>540</v>
      </c>
      <c r="E38" s="10" t="s">
        <v>415</v>
      </c>
      <c r="F38" s="219">
        <v>94900</v>
      </c>
      <c r="G38" s="207">
        <f t="shared" si="3"/>
        <v>96900</v>
      </c>
      <c r="H38" s="9">
        <f t="shared" si="0"/>
        <v>119187</v>
      </c>
      <c r="I38" s="8">
        <v>7331421333686</v>
      </c>
      <c r="J38" s="48">
        <v>84186100</v>
      </c>
      <c r="K38" s="39"/>
    </row>
    <row r="39" spans="1:11" ht="34.9" customHeight="1">
      <c r="A39" s="22" t="s">
        <v>94</v>
      </c>
      <c r="B39" s="15" t="s">
        <v>539</v>
      </c>
      <c r="C39" s="188" t="s">
        <v>533</v>
      </c>
      <c r="D39" s="14" t="s">
        <v>538</v>
      </c>
      <c r="E39" s="10" t="s">
        <v>415</v>
      </c>
      <c r="F39" s="219">
        <v>107900</v>
      </c>
      <c r="G39" s="207">
        <f t="shared" si="3"/>
        <v>109900</v>
      </c>
      <c r="H39" s="9">
        <f t="shared" si="0"/>
        <v>135177</v>
      </c>
      <c r="I39" s="8">
        <v>7331421333693</v>
      </c>
      <c r="J39" s="48">
        <v>84186100</v>
      </c>
      <c r="K39" s="39"/>
    </row>
    <row r="40" spans="1:11" ht="34.9" customHeight="1">
      <c r="A40" s="22" t="s">
        <v>94</v>
      </c>
      <c r="B40" s="15" t="s">
        <v>537</v>
      </c>
      <c r="C40" s="188" t="s">
        <v>536</v>
      </c>
      <c r="D40" s="14" t="s">
        <v>535</v>
      </c>
      <c r="E40" s="10" t="s">
        <v>415</v>
      </c>
      <c r="F40" s="219">
        <v>86900</v>
      </c>
      <c r="G40" s="207">
        <f t="shared" si="3"/>
        <v>88900</v>
      </c>
      <c r="H40" s="9">
        <f t="shared" si="0"/>
        <v>109347</v>
      </c>
      <c r="I40" s="8">
        <v>7331421333716</v>
      </c>
      <c r="J40" s="48">
        <v>84186100</v>
      </c>
      <c r="K40" s="39"/>
    </row>
    <row r="41" spans="1:11" ht="34.9" customHeight="1">
      <c r="A41" s="22" t="s">
        <v>94</v>
      </c>
      <c r="B41" s="15" t="s">
        <v>534</v>
      </c>
      <c r="C41" s="188" t="s">
        <v>533</v>
      </c>
      <c r="D41" s="14" t="s">
        <v>532</v>
      </c>
      <c r="E41" s="10" t="s">
        <v>415</v>
      </c>
      <c r="F41" s="219">
        <v>99900</v>
      </c>
      <c r="G41" s="207">
        <f t="shared" si="3"/>
        <v>101900</v>
      </c>
      <c r="H41" s="9">
        <f t="shared" si="0"/>
        <v>125337</v>
      </c>
      <c r="I41" s="8">
        <v>7331421333723</v>
      </c>
      <c r="J41" s="48">
        <v>84186100</v>
      </c>
      <c r="K41" s="39"/>
    </row>
    <row r="42" spans="1:11" ht="34.9" customHeight="1">
      <c r="A42" s="22" t="s">
        <v>94</v>
      </c>
      <c r="B42" s="15" t="s">
        <v>531</v>
      </c>
      <c r="C42" s="188" t="s">
        <v>530</v>
      </c>
      <c r="D42" s="14" t="s">
        <v>529</v>
      </c>
      <c r="E42" s="10" t="s">
        <v>481</v>
      </c>
      <c r="F42" s="219">
        <v>92900</v>
      </c>
      <c r="G42" s="207">
        <f t="shared" si="3"/>
        <v>94900</v>
      </c>
      <c r="H42" s="9">
        <f t="shared" si="0"/>
        <v>116727</v>
      </c>
      <c r="I42" s="8">
        <v>7331421336502</v>
      </c>
      <c r="J42" s="48">
        <v>84186100</v>
      </c>
      <c r="K42" s="39"/>
    </row>
    <row r="43" spans="1:11" ht="50.25" customHeight="1">
      <c r="A43" s="23" t="s">
        <v>94</v>
      </c>
      <c r="B43" s="15" t="s">
        <v>528</v>
      </c>
      <c r="C43" s="188" t="s">
        <v>527</v>
      </c>
      <c r="D43" s="14" t="s">
        <v>526</v>
      </c>
      <c r="E43" s="10" t="s">
        <v>481</v>
      </c>
      <c r="F43" s="219">
        <v>107900</v>
      </c>
      <c r="G43" s="207">
        <f t="shared" si="3"/>
        <v>109900</v>
      </c>
      <c r="H43" s="9">
        <f t="shared" si="0"/>
        <v>135177</v>
      </c>
      <c r="I43" s="8">
        <v>7331421337448</v>
      </c>
      <c r="J43" s="48">
        <v>84186100</v>
      </c>
      <c r="K43" s="178"/>
    </row>
    <row r="44" spans="1:11" s="168" customFormat="1" ht="44.25" customHeight="1">
      <c r="A44" s="22" t="s">
        <v>94</v>
      </c>
      <c r="B44" s="24" t="s">
        <v>615</v>
      </c>
      <c r="C44" s="189" t="s">
        <v>614</v>
      </c>
      <c r="D44" s="47" t="s">
        <v>602</v>
      </c>
      <c r="E44" s="213" t="s">
        <v>415</v>
      </c>
      <c r="F44" s="219">
        <v>33900</v>
      </c>
      <c r="G44" s="143">
        <v>33900</v>
      </c>
      <c r="H44" s="9">
        <f>G44*1.23</f>
        <v>41697</v>
      </c>
      <c r="I44" s="8">
        <v>7331421333310</v>
      </c>
      <c r="J44" s="48">
        <v>84186100</v>
      </c>
      <c r="K44" s="176" t="s">
        <v>1023</v>
      </c>
    </row>
    <row r="45" spans="1:11" ht="44.25" customHeight="1">
      <c r="A45" s="22" t="s">
        <v>94</v>
      </c>
      <c r="B45" s="24" t="s">
        <v>613</v>
      </c>
      <c r="C45" s="189" t="s">
        <v>612</v>
      </c>
      <c r="D45" s="47" t="s">
        <v>611</v>
      </c>
      <c r="E45" s="213" t="s">
        <v>415</v>
      </c>
      <c r="F45" s="219">
        <v>35500</v>
      </c>
      <c r="G45" s="143">
        <v>35500</v>
      </c>
      <c r="H45" s="9">
        <f>G45*1.23</f>
        <v>43665</v>
      </c>
      <c r="I45" s="8">
        <v>7331421333235</v>
      </c>
      <c r="J45" s="48">
        <v>84186100</v>
      </c>
      <c r="K45" s="176" t="s">
        <v>1023</v>
      </c>
    </row>
    <row r="46" spans="1:11" ht="42" customHeight="1">
      <c r="A46" s="22" t="s">
        <v>94</v>
      </c>
      <c r="B46" s="15" t="s">
        <v>610</v>
      </c>
      <c r="C46" s="189" t="s">
        <v>609</v>
      </c>
      <c r="D46" s="47" t="s">
        <v>608</v>
      </c>
      <c r="E46" s="213" t="s">
        <v>415</v>
      </c>
      <c r="F46" s="219">
        <v>39500</v>
      </c>
      <c r="G46" s="143">
        <v>39500</v>
      </c>
      <c r="H46" s="9">
        <f>G46*1.23</f>
        <v>48585</v>
      </c>
      <c r="I46" s="8">
        <v>7331421333242</v>
      </c>
      <c r="J46" s="20">
        <v>84186100</v>
      </c>
      <c r="K46" s="176" t="s">
        <v>1023</v>
      </c>
    </row>
    <row r="47" spans="1:11" ht="54.75" customHeight="1">
      <c r="A47" s="46" t="s">
        <v>94</v>
      </c>
      <c r="B47" s="175" t="s">
        <v>525</v>
      </c>
      <c r="C47" s="189" t="s">
        <v>1105</v>
      </c>
      <c r="D47" s="19" t="s">
        <v>524</v>
      </c>
      <c r="E47" s="10" t="s">
        <v>481</v>
      </c>
      <c r="F47" s="219">
        <v>49500</v>
      </c>
      <c r="G47" s="143">
        <v>49500</v>
      </c>
      <c r="H47" s="9">
        <f>G47*1.23</f>
        <v>60885</v>
      </c>
      <c r="I47" s="8">
        <v>7331421337714</v>
      </c>
      <c r="J47" s="48">
        <v>84186100</v>
      </c>
      <c r="K47" s="148" t="s">
        <v>1023</v>
      </c>
    </row>
    <row r="48" spans="1:11" ht="53.25" customHeight="1">
      <c r="A48" s="174" t="s">
        <v>94</v>
      </c>
      <c r="B48" s="175" t="s">
        <v>521</v>
      </c>
      <c r="C48" s="189" t="s">
        <v>1107</v>
      </c>
      <c r="D48" s="214" t="s">
        <v>520</v>
      </c>
      <c r="E48" s="215" t="s">
        <v>481</v>
      </c>
      <c r="F48" s="219">
        <v>49900</v>
      </c>
      <c r="G48" s="143">
        <v>49900</v>
      </c>
      <c r="H48" s="9">
        <f t="shared" ref="H48:H112" si="4">G48*1.23</f>
        <v>61377</v>
      </c>
      <c r="I48" s="157">
        <v>7331421337981</v>
      </c>
      <c r="J48" s="159">
        <v>84186100</v>
      </c>
      <c r="K48" s="148" t="s">
        <v>1023</v>
      </c>
    </row>
    <row r="49" spans="1:11" ht="52.5" customHeight="1">
      <c r="A49" s="174" t="s">
        <v>94</v>
      </c>
      <c r="B49" s="175" t="s">
        <v>519</v>
      </c>
      <c r="C49" s="189" t="s">
        <v>1108</v>
      </c>
      <c r="D49" s="214" t="s">
        <v>518</v>
      </c>
      <c r="E49" s="215" t="s">
        <v>481</v>
      </c>
      <c r="F49" s="219">
        <v>54500</v>
      </c>
      <c r="G49" s="143">
        <v>54500</v>
      </c>
      <c r="H49" s="9">
        <f t="shared" si="4"/>
        <v>67035</v>
      </c>
      <c r="I49" s="157">
        <v>7331421337943</v>
      </c>
      <c r="J49" s="159">
        <v>84186100</v>
      </c>
      <c r="K49" s="148" t="s">
        <v>1023</v>
      </c>
    </row>
    <row r="50" spans="1:11" ht="53.25" customHeight="1">
      <c r="A50" s="174" t="s">
        <v>94</v>
      </c>
      <c r="B50" s="175" t="s">
        <v>517</v>
      </c>
      <c r="C50" s="189" t="s">
        <v>1109</v>
      </c>
      <c r="D50" s="214" t="s">
        <v>516</v>
      </c>
      <c r="E50" s="215" t="s">
        <v>481</v>
      </c>
      <c r="F50" s="219">
        <v>50900</v>
      </c>
      <c r="G50" s="143">
        <v>50900</v>
      </c>
      <c r="H50" s="9">
        <f t="shared" si="4"/>
        <v>62607</v>
      </c>
      <c r="I50" s="157">
        <v>7331421338025</v>
      </c>
      <c r="J50" s="159">
        <v>84186100</v>
      </c>
      <c r="K50" s="148" t="s">
        <v>1023</v>
      </c>
    </row>
    <row r="51" spans="1:11" ht="51" customHeight="1">
      <c r="A51" s="174" t="s">
        <v>94</v>
      </c>
      <c r="B51" s="175" t="s">
        <v>515</v>
      </c>
      <c r="C51" s="189" t="s">
        <v>1110</v>
      </c>
      <c r="D51" s="214" t="s">
        <v>514</v>
      </c>
      <c r="E51" s="215" t="s">
        <v>481</v>
      </c>
      <c r="F51" s="219">
        <v>61900</v>
      </c>
      <c r="G51" s="143">
        <v>61900</v>
      </c>
      <c r="H51" s="9">
        <f t="shared" si="4"/>
        <v>76137</v>
      </c>
      <c r="I51" s="157">
        <v>7331421338018</v>
      </c>
      <c r="J51" s="159">
        <v>84186100</v>
      </c>
      <c r="K51" s="148" t="s">
        <v>1023</v>
      </c>
    </row>
    <row r="52" spans="1:11" ht="56.25" customHeight="1">
      <c r="A52" s="174" t="s">
        <v>94</v>
      </c>
      <c r="B52" s="175" t="s">
        <v>513</v>
      </c>
      <c r="C52" s="189" t="s">
        <v>1111</v>
      </c>
      <c r="D52" s="214" t="s">
        <v>512</v>
      </c>
      <c r="E52" s="215" t="s">
        <v>481</v>
      </c>
      <c r="F52" s="219">
        <v>54900</v>
      </c>
      <c r="G52" s="143">
        <v>54900</v>
      </c>
      <c r="H52" s="9">
        <f t="shared" si="4"/>
        <v>67527</v>
      </c>
      <c r="I52" s="216">
        <v>7331421338155</v>
      </c>
      <c r="J52" s="159">
        <v>84186100</v>
      </c>
      <c r="K52" s="148" t="s">
        <v>1023</v>
      </c>
    </row>
    <row r="53" spans="1:11" ht="41.25" customHeight="1">
      <c r="A53" s="110" t="s">
        <v>94</v>
      </c>
      <c r="B53" s="111" t="s">
        <v>511</v>
      </c>
      <c r="C53" s="193" t="s">
        <v>510</v>
      </c>
      <c r="D53" s="40" t="s">
        <v>509</v>
      </c>
      <c r="E53" s="25" t="s">
        <v>415</v>
      </c>
      <c r="F53" s="219">
        <v>20000</v>
      </c>
      <c r="G53" s="143">
        <v>20000</v>
      </c>
      <c r="H53" s="9">
        <f t="shared" si="4"/>
        <v>24600</v>
      </c>
      <c r="I53" s="8">
        <v>7331421500095</v>
      </c>
      <c r="J53" s="48">
        <v>84186100</v>
      </c>
      <c r="K53" s="39"/>
    </row>
    <row r="54" spans="1:11" ht="43.5" customHeight="1">
      <c r="A54" s="22" t="s">
        <v>94</v>
      </c>
      <c r="B54" s="15" t="s">
        <v>508</v>
      </c>
      <c r="C54" s="187" t="s">
        <v>507</v>
      </c>
      <c r="D54" s="27" t="s">
        <v>506</v>
      </c>
      <c r="E54" s="44" t="s">
        <v>415</v>
      </c>
      <c r="F54" s="219">
        <v>26500</v>
      </c>
      <c r="G54" s="143">
        <v>26500</v>
      </c>
      <c r="H54" s="9">
        <f t="shared" si="4"/>
        <v>32595</v>
      </c>
      <c r="I54" s="8">
        <v>7331421331101</v>
      </c>
      <c r="J54" s="48">
        <v>84186100</v>
      </c>
      <c r="K54" s="39"/>
    </row>
    <row r="55" spans="1:11" ht="36" customHeight="1">
      <c r="A55" s="22" t="s">
        <v>94</v>
      </c>
      <c r="B55" s="15" t="s">
        <v>505</v>
      </c>
      <c r="C55" s="187" t="s">
        <v>504</v>
      </c>
      <c r="D55" s="27" t="s">
        <v>503</v>
      </c>
      <c r="E55" s="44" t="s">
        <v>415</v>
      </c>
      <c r="F55" s="219">
        <v>32000</v>
      </c>
      <c r="G55" s="143">
        <v>32000</v>
      </c>
      <c r="H55" s="9">
        <f t="shared" si="4"/>
        <v>39360</v>
      </c>
      <c r="I55" s="8">
        <v>7331421329207</v>
      </c>
      <c r="J55" s="48">
        <v>84186100</v>
      </c>
      <c r="K55" s="39"/>
    </row>
    <row r="56" spans="1:11" ht="44.25" customHeight="1">
      <c r="A56" s="22" t="s">
        <v>94</v>
      </c>
      <c r="B56" s="15" t="s">
        <v>502</v>
      </c>
      <c r="C56" s="187" t="s">
        <v>501</v>
      </c>
      <c r="D56" s="27" t="s">
        <v>500</v>
      </c>
      <c r="E56" s="44" t="s">
        <v>415</v>
      </c>
      <c r="F56" s="219">
        <v>40000</v>
      </c>
      <c r="G56" s="143">
        <v>40000</v>
      </c>
      <c r="H56" s="9">
        <f t="shared" si="4"/>
        <v>49200</v>
      </c>
      <c r="I56" s="8">
        <v>7331421331163</v>
      </c>
      <c r="J56" s="48">
        <v>84186100</v>
      </c>
      <c r="K56" s="39"/>
    </row>
    <row r="57" spans="1:11" ht="34.9" customHeight="1">
      <c r="A57" s="22" t="s">
        <v>94</v>
      </c>
      <c r="B57" s="15" t="s">
        <v>499</v>
      </c>
      <c r="C57" s="187" t="s">
        <v>498</v>
      </c>
      <c r="D57" s="27" t="s">
        <v>497</v>
      </c>
      <c r="E57" s="44" t="s">
        <v>481</v>
      </c>
      <c r="F57" s="219">
        <v>44000</v>
      </c>
      <c r="G57" s="143">
        <v>44000</v>
      </c>
      <c r="H57" s="9">
        <f t="shared" si="4"/>
        <v>54120</v>
      </c>
      <c r="I57" s="8">
        <v>7331421340578</v>
      </c>
      <c r="J57" s="48">
        <v>84186100</v>
      </c>
      <c r="K57" s="39"/>
    </row>
    <row r="58" spans="1:11" ht="34.9" customHeight="1">
      <c r="A58" s="22" t="s">
        <v>94</v>
      </c>
      <c r="B58" s="15" t="s">
        <v>496</v>
      </c>
      <c r="C58" s="187" t="s">
        <v>495</v>
      </c>
      <c r="D58" s="27" t="s">
        <v>494</v>
      </c>
      <c r="E58" s="44" t="s">
        <v>481</v>
      </c>
      <c r="F58" s="219">
        <v>48500</v>
      </c>
      <c r="G58" s="143">
        <v>48500</v>
      </c>
      <c r="H58" s="9">
        <f t="shared" si="4"/>
        <v>59655</v>
      </c>
      <c r="I58" s="8">
        <v>7331421340554</v>
      </c>
      <c r="J58" s="48">
        <v>84186100</v>
      </c>
      <c r="K58" s="39"/>
    </row>
    <row r="59" spans="1:11" ht="34.9" customHeight="1">
      <c r="A59" s="22" t="s">
        <v>94</v>
      </c>
      <c r="B59" s="15" t="s">
        <v>493</v>
      </c>
      <c r="C59" s="187" t="s">
        <v>492</v>
      </c>
      <c r="D59" s="27" t="s">
        <v>491</v>
      </c>
      <c r="E59" s="44" t="s">
        <v>481</v>
      </c>
      <c r="F59" s="219">
        <v>39500</v>
      </c>
      <c r="G59" s="143">
        <v>39500</v>
      </c>
      <c r="H59" s="9">
        <f t="shared" si="4"/>
        <v>48585</v>
      </c>
      <c r="I59" s="8">
        <v>7331421340561</v>
      </c>
      <c r="J59" s="48">
        <v>84186100</v>
      </c>
      <c r="K59" s="39"/>
    </row>
    <row r="60" spans="1:11" ht="34.9" customHeight="1">
      <c r="A60" s="22" t="s">
        <v>94</v>
      </c>
      <c r="B60" s="15" t="s">
        <v>490</v>
      </c>
      <c r="C60" s="187" t="s">
        <v>489</v>
      </c>
      <c r="D60" s="27" t="s">
        <v>488</v>
      </c>
      <c r="E60" s="44" t="s">
        <v>481</v>
      </c>
      <c r="F60" s="219">
        <v>44000</v>
      </c>
      <c r="G60" s="143">
        <v>44000</v>
      </c>
      <c r="H60" s="9">
        <f t="shared" si="4"/>
        <v>54120</v>
      </c>
      <c r="I60" s="8">
        <v>7331421340585</v>
      </c>
      <c r="J60" s="48">
        <v>84186100</v>
      </c>
      <c r="K60" s="39"/>
    </row>
    <row r="61" spans="1:11" ht="45.75" customHeight="1">
      <c r="A61" s="22" t="s">
        <v>94</v>
      </c>
      <c r="B61" s="15" t="s">
        <v>487</v>
      </c>
      <c r="C61" s="187" t="s">
        <v>486</v>
      </c>
      <c r="D61" s="27" t="s">
        <v>485</v>
      </c>
      <c r="E61" s="44" t="s">
        <v>481</v>
      </c>
      <c r="F61" s="219">
        <v>52000</v>
      </c>
      <c r="G61" s="143">
        <v>52000</v>
      </c>
      <c r="H61" s="9">
        <f t="shared" si="4"/>
        <v>63960</v>
      </c>
      <c r="I61" s="8">
        <v>7331421335741</v>
      </c>
      <c r="J61" s="48">
        <v>84186100</v>
      </c>
      <c r="K61" s="39"/>
    </row>
    <row r="62" spans="1:11" ht="45" customHeight="1">
      <c r="A62" s="22" t="s">
        <v>94</v>
      </c>
      <c r="B62" s="15" t="s">
        <v>484</v>
      </c>
      <c r="C62" s="187" t="s">
        <v>483</v>
      </c>
      <c r="D62" s="27" t="s">
        <v>482</v>
      </c>
      <c r="E62" s="44" t="s">
        <v>481</v>
      </c>
      <c r="F62" s="219">
        <v>58000</v>
      </c>
      <c r="G62" s="143">
        <v>58000</v>
      </c>
      <c r="H62" s="9">
        <f t="shared" si="4"/>
        <v>71340</v>
      </c>
      <c r="I62" s="8">
        <v>7331421335758</v>
      </c>
      <c r="J62" s="48">
        <v>84186100</v>
      </c>
      <c r="K62" s="39"/>
    </row>
    <row r="63" spans="1:11" ht="45" customHeight="1">
      <c r="A63" s="22" t="s">
        <v>94</v>
      </c>
      <c r="B63" s="36" t="s">
        <v>471</v>
      </c>
      <c r="C63" s="195" t="s">
        <v>470</v>
      </c>
      <c r="D63" s="43" t="s">
        <v>1128</v>
      </c>
      <c r="E63" s="42" t="s">
        <v>415</v>
      </c>
      <c r="F63" s="219">
        <v>10500</v>
      </c>
      <c r="G63" s="143">
        <v>10500</v>
      </c>
      <c r="H63" s="9">
        <f t="shared" si="4"/>
        <v>12915</v>
      </c>
      <c r="I63" s="45">
        <v>7331421501023</v>
      </c>
      <c r="J63" s="48">
        <v>84186100</v>
      </c>
      <c r="K63" s="39"/>
    </row>
    <row r="64" spans="1:11" ht="34.9" customHeight="1">
      <c r="A64" s="22" t="s">
        <v>94</v>
      </c>
      <c r="B64" s="15" t="s">
        <v>480</v>
      </c>
      <c r="C64" s="188" t="s">
        <v>479</v>
      </c>
      <c r="D64" s="27" t="s">
        <v>478</v>
      </c>
      <c r="E64" s="44" t="s">
        <v>415</v>
      </c>
      <c r="F64" s="219">
        <v>13000</v>
      </c>
      <c r="G64" s="143">
        <v>13000</v>
      </c>
      <c r="H64" s="9">
        <f t="shared" si="4"/>
        <v>15990</v>
      </c>
      <c r="I64" s="8">
        <v>7331421328057</v>
      </c>
      <c r="J64" s="48">
        <v>84186100</v>
      </c>
      <c r="K64" s="39"/>
    </row>
    <row r="65" spans="1:14" ht="34.9" customHeight="1">
      <c r="A65" s="22" t="s">
        <v>94</v>
      </c>
      <c r="B65" s="15" t="s">
        <v>1129</v>
      </c>
      <c r="C65" s="188" t="s">
        <v>1127</v>
      </c>
      <c r="D65" s="27" t="s">
        <v>1136</v>
      </c>
      <c r="E65" s="44" t="s">
        <v>415</v>
      </c>
      <c r="F65" s="219">
        <v>13500</v>
      </c>
      <c r="G65" s="143">
        <v>13500</v>
      </c>
      <c r="H65" s="9">
        <f t="shared" si="4"/>
        <v>16605</v>
      </c>
      <c r="I65" s="8"/>
      <c r="J65" s="48">
        <v>84186100</v>
      </c>
      <c r="K65" s="39"/>
    </row>
    <row r="66" spans="1:14" ht="34.9" customHeight="1">
      <c r="A66" s="22" t="s">
        <v>94</v>
      </c>
      <c r="B66" s="15" t="s">
        <v>477</v>
      </c>
      <c r="C66" s="187" t="s">
        <v>476</v>
      </c>
      <c r="D66" s="27" t="s">
        <v>475</v>
      </c>
      <c r="E66" s="44" t="s">
        <v>415</v>
      </c>
      <c r="F66" s="219">
        <v>17000</v>
      </c>
      <c r="G66" s="143">
        <v>17000</v>
      </c>
      <c r="H66" s="9">
        <f t="shared" si="4"/>
        <v>20910</v>
      </c>
      <c r="I66" s="8">
        <v>7331421330913</v>
      </c>
      <c r="J66" s="48">
        <v>84186100</v>
      </c>
      <c r="K66" s="39"/>
    </row>
    <row r="67" spans="1:14" ht="34.9" customHeight="1">
      <c r="A67" s="22" t="s">
        <v>94</v>
      </c>
      <c r="B67" s="15" t="s">
        <v>474</v>
      </c>
      <c r="C67" s="194" t="s">
        <v>473</v>
      </c>
      <c r="D67" s="27" t="s">
        <v>472</v>
      </c>
      <c r="E67" s="44" t="s">
        <v>415</v>
      </c>
      <c r="F67" s="219">
        <v>23000</v>
      </c>
      <c r="G67" s="143">
        <v>23000</v>
      </c>
      <c r="H67" s="9">
        <f t="shared" si="4"/>
        <v>28290</v>
      </c>
      <c r="I67" s="8">
        <v>7331421328071</v>
      </c>
      <c r="J67" s="48">
        <v>84186100</v>
      </c>
      <c r="K67" s="39"/>
    </row>
    <row r="68" spans="1:14" ht="34.9" customHeight="1">
      <c r="A68" s="22" t="s">
        <v>94</v>
      </c>
      <c r="B68" s="15" t="s">
        <v>469</v>
      </c>
      <c r="C68" s="188" t="s">
        <v>468</v>
      </c>
      <c r="D68" s="27" t="s">
        <v>467</v>
      </c>
      <c r="E68" s="44" t="s">
        <v>0</v>
      </c>
      <c r="F68" s="219">
        <v>16500</v>
      </c>
      <c r="G68" s="143">
        <v>16500</v>
      </c>
      <c r="H68" s="9">
        <f t="shared" si="4"/>
        <v>20295</v>
      </c>
      <c r="I68" s="8">
        <v>5901862138670</v>
      </c>
      <c r="J68" s="48">
        <v>84186100</v>
      </c>
      <c r="K68" s="39"/>
    </row>
    <row r="69" spans="1:14" ht="34.9" customHeight="1">
      <c r="A69" s="23" t="s">
        <v>94</v>
      </c>
      <c r="B69" s="15" t="s">
        <v>1133</v>
      </c>
      <c r="C69" s="196" t="s">
        <v>1134</v>
      </c>
      <c r="D69" s="27" t="s">
        <v>1135</v>
      </c>
      <c r="E69" s="44" t="s">
        <v>0</v>
      </c>
      <c r="F69" s="219">
        <v>19000</v>
      </c>
      <c r="G69" s="143">
        <v>19000</v>
      </c>
      <c r="H69" s="9">
        <f t="shared" si="4"/>
        <v>23370</v>
      </c>
      <c r="I69" s="8">
        <v>5901862138816</v>
      </c>
      <c r="J69" s="48">
        <v>84186100</v>
      </c>
      <c r="K69" s="39"/>
    </row>
    <row r="70" spans="1:14" ht="34.9" customHeight="1">
      <c r="A70" s="23" t="s">
        <v>94</v>
      </c>
      <c r="B70" s="15" t="s">
        <v>466</v>
      </c>
      <c r="C70" s="196" t="s">
        <v>465</v>
      </c>
      <c r="D70" s="27" t="s">
        <v>464</v>
      </c>
      <c r="E70" s="44" t="s">
        <v>0</v>
      </c>
      <c r="F70" s="219">
        <v>19000</v>
      </c>
      <c r="G70" s="143">
        <v>19000</v>
      </c>
      <c r="H70" s="9">
        <f t="shared" si="4"/>
        <v>23370</v>
      </c>
      <c r="I70" s="8">
        <v>5901862138809</v>
      </c>
      <c r="J70" s="48">
        <v>84186100</v>
      </c>
      <c r="K70" s="39"/>
    </row>
    <row r="71" spans="1:14" ht="45.75" customHeight="1">
      <c r="A71" s="23" t="s">
        <v>94</v>
      </c>
      <c r="B71" s="15" t="s">
        <v>1132</v>
      </c>
      <c r="C71" s="196" t="s">
        <v>1130</v>
      </c>
      <c r="D71" s="27" t="s">
        <v>1131</v>
      </c>
      <c r="E71" s="44" t="s">
        <v>0</v>
      </c>
      <c r="F71" s="219">
        <v>19500</v>
      </c>
      <c r="G71" s="143">
        <v>19500</v>
      </c>
      <c r="H71" s="9">
        <f t="shared" si="4"/>
        <v>23985</v>
      </c>
      <c r="J71" s="48">
        <v>84186100</v>
      </c>
      <c r="K71" s="39"/>
    </row>
    <row r="72" spans="1:14" ht="34.9" customHeight="1">
      <c r="A72" s="22" t="s">
        <v>94</v>
      </c>
      <c r="B72" s="15" t="s">
        <v>463</v>
      </c>
      <c r="C72" s="194" t="s">
        <v>462</v>
      </c>
      <c r="D72" s="27" t="s">
        <v>461</v>
      </c>
      <c r="E72" s="44" t="s">
        <v>0</v>
      </c>
      <c r="F72" s="219">
        <v>3950</v>
      </c>
      <c r="G72" s="143">
        <v>3950</v>
      </c>
      <c r="H72" s="9">
        <f t="shared" si="4"/>
        <v>4858.5</v>
      </c>
      <c r="I72" s="8">
        <v>7331421339466</v>
      </c>
      <c r="J72" s="48">
        <v>84186100</v>
      </c>
      <c r="K72" s="39"/>
      <c r="L72" s="179"/>
      <c r="M72" s="180"/>
      <c r="N72" s="170"/>
    </row>
    <row r="73" spans="1:14" ht="34.9" customHeight="1">
      <c r="A73" s="22" t="s">
        <v>94</v>
      </c>
      <c r="B73" s="15" t="s">
        <v>460</v>
      </c>
      <c r="C73" s="187" t="s">
        <v>459</v>
      </c>
      <c r="D73" s="27" t="s">
        <v>458</v>
      </c>
      <c r="E73" s="44" t="s">
        <v>0</v>
      </c>
      <c r="F73" s="219">
        <v>4450</v>
      </c>
      <c r="G73" s="143">
        <v>4450</v>
      </c>
      <c r="H73" s="9">
        <f t="shared" si="4"/>
        <v>5473.5</v>
      </c>
      <c r="I73" s="8">
        <v>7331421335680</v>
      </c>
      <c r="J73" s="48">
        <v>84186100</v>
      </c>
      <c r="K73" s="39"/>
      <c r="L73" s="179"/>
      <c r="M73" s="180"/>
      <c r="N73" s="170"/>
    </row>
    <row r="74" spans="1:14" ht="34.9" customHeight="1">
      <c r="A74" s="22" t="s">
        <v>94</v>
      </c>
      <c r="B74" s="15" t="s">
        <v>457</v>
      </c>
      <c r="C74" s="194" t="s">
        <v>456</v>
      </c>
      <c r="D74" s="27" t="s">
        <v>455</v>
      </c>
      <c r="E74" s="44" t="s">
        <v>0</v>
      </c>
      <c r="F74" s="219">
        <v>4900</v>
      </c>
      <c r="G74" s="143">
        <v>4900</v>
      </c>
      <c r="H74" s="9">
        <f t="shared" si="4"/>
        <v>6027</v>
      </c>
      <c r="I74" s="8">
        <v>7331421335697</v>
      </c>
      <c r="J74" s="48">
        <v>84186100</v>
      </c>
      <c r="K74" s="39"/>
      <c r="L74" s="179"/>
      <c r="M74" s="180"/>
      <c r="N74" s="170"/>
    </row>
    <row r="75" spans="1:14" ht="34.9" customHeight="1">
      <c r="A75" s="22" t="s">
        <v>94</v>
      </c>
      <c r="B75" s="15" t="s">
        <v>454</v>
      </c>
      <c r="C75" s="194" t="s">
        <v>453</v>
      </c>
      <c r="D75" s="27" t="s">
        <v>452</v>
      </c>
      <c r="E75" s="44" t="s">
        <v>0</v>
      </c>
      <c r="F75" s="219">
        <v>13500</v>
      </c>
      <c r="G75" s="143">
        <v>13500</v>
      </c>
      <c r="H75" s="9">
        <f t="shared" si="4"/>
        <v>16605</v>
      </c>
      <c r="I75" s="8">
        <v>5901862257449</v>
      </c>
      <c r="J75" s="48">
        <v>84186100</v>
      </c>
      <c r="K75" s="39"/>
    </row>
    <row r="76" spans="1:14" ht="34.9" customHeight="1">
      <c r="A76" s="22" t="s">
        <v>94</v>
      </c>
      <c r="B76" s="15" t="s">
        <v>451</v>
      </c>
      <c r="C76" s="194" t="s">
        <v>450</v>
      </c>
      <c r="D76" s="27" t="s">
        <v>449</v>
      </c>
      <c r="E76" s="44" t="s">
        <v>0</v>
      </c>
      <c r="F76" s="219">
        <v>14000</v>
      </c>
      <c r="G76" s="143">
        <v>14000</v>
      </c>
      <c r="H76" s="9">
        <f t="shared" si="4"/>
        <v>17220</v>
      </c>
      <c r="I76" s="8">
        <v>5901862257456</v>
      </c>
      <c r="J76" s="48">
        <v>84186100</v>
      </c>
      <c r="K76" s="39"/>
    </row>
    <row r="77" spans="1:14" ht="34.9" customHeight="1">
      <c r="A77" s="22" t="s">
        <v>94</v>
      </c>
      <c r="B77" s="15" t="s">
        <v>448</v>
      </c>
      <c r="C77" s="194" t="s">
        <v>447</v>
      </c>
      <c r="D77" s="27" t="s">
        <v>446</v>
      </c>
      <c r="E77" s="44" t="s">
        <v>0</v>
      </c>
      <c r="F77" s="219">
        <v>14500</v>
      </c>
      <c r="G77" s="143">
        <v>14500</v>
      </c>
      <c r="H77" s="9">
        <f t="shared" si="4"/>
        <v>17835</v>
      </c>
      <c r="I77" s="8">
        <v>5901862257159</v>
      </c>
      <c r="J77" s="48">
        <v>84186100</v>
      </c>
      <c r="K77" s="39"/>
    </row>
    <row r="78" spans="1:14" ht="54" customHeight="1">
      <c r="A78" s="23" t="s">
        <v>94</v>
      </c>
      <c r="B78" s="16" t="s">
        <v>445</v>
      </c>
      <c r="C78" s="197" t="s">
        <v>444</v>
      </c>
      <c r="D78" s="27" t="s">
        <v>443</v>
      </c>
      <c r="E78" s="44" t="s">
        <v>0</v>
      </c>
      <c r="F78" s="219">
        <v>20000</v>
      </c>
      <c r="G78" s="143">
        <v>20000</v>
      </c>
      <c r="H78" s="9">
        <f t="shared" si="4"/>
        <v>24600</v>
      </c>
      <c r="I78" s="8">
        <v>7331421337899</v>
      </c>
      <c r="J78" s="48">
        <v>85161080</v>
      </c>
      <c r="K78" s="39"/>
    </row>
    <row r="79" spans="1:14" ht="48.75" customHeight="1">
      <c r="A79" s="22" t="s">
        <v>94</v>
      </c>
      <c r="B79" s="15" t="s">
        <v>442</v>
      </c>
      <c r="C79" s="198" t="s">
        <v>441</v>
      </c>
      <c r="D79" s="27" t="s">
        <v>440</v>
      </c>
      <c r="E79" s="44" t="s">
        <v>0</v>
      </c>
      <c r="F79" s="219">
        <v>26000</v>
      </c>
      <c r="G79" s="143">
        <v>26000</v>
      </c>
      <c r="H79" s="9">
        <f t="shared" si="4"/>
        <v>31980</v>
      </c>
      <c r="I79" s="8">
        <v>7331421330906</v>
      </c>
      <c r="J79" s="48">
        <v>85161080</v>
      </c>
      <c r="K79" s="39"/>
    </row>
    <row r="80" spans="1:14" ht="49.5" customHeight="1">
      <c r="A80" s="23" t="s">
        <v>94</v>
      </c>
      <c r="B80" s="15" t="s">
        <v>439</v>
      </c>
      <c r="C80" s="197" t="s">
        <v>438</v>
      </c>
      <c r="D80" s="19" t="s">
        <v>437</v>
      </c>
      <c r="E80" s="44" t="s">
        <v>0</v>
      </c>
      <c r="F80" s="219">
        <v>23000</v>
      </c>
      <c r="G80" s="143">
        <v>23000</v>
      </c>
      <c r="H80" s="9">
        <f t="shared" si="4"/>
        <v>28290</v>
      </c>
      <c r="I80" s="8">
        <v>7331421338070</v>
      </c>
      <c r="J80" s="48">
        <v>85161080</v>
      </c>
      <c r="K80" s="39"/>
    </row>
    <row r="81" spans="1:15" ht="44.25" customHeight="1">
      <c r="A81" s="22" t="s">
        <v>94</v>
      </c>
      <c r="B81" s="15" t="s">
        <v>436</v>
      </c>
      <c r="C81" s="187" t="s">
        <v>435</v>
      </c>
      <c r="D81" s="27" t="s">
        <v>434</v>
      </c>
      <c r="E81" s="44" t="s">
        <v>0</v>
      </c>
      <c r="F81" s="219">
        <v>30500</v>
      </c>
      <c r="G81" s="143">
        <v>30500</v>
      </c>
      <c r="H81" s="9">
        <f t="shared" si="4"/>
        <v>37515</v>
      </c>
      <c r="I81" s="8">
        <v>7331421328286</v>
      </c>
      <c r="J81" s="48">
        <v>85161080</v>
      </c>
      <c r="K81" s="39"/>
    </row>
    <row r="82" spans="1:15" ht="34.9" customHeight="1">
      <c r="A82" s="22" t="s">
        <v>94</v>
      </c>
      <c r="B82" s="15" t="s">
        <v>433</v>
      </c>
      <c r="C82" s="187" t="s">
        <v>432</v>
      </c>
      <c r="D82" s="27" t="s">
        <v>431</v>
      </c>
      <c r="E82" s="44" t="s">
        <v>0</v>
      </c>
      <c r="F82" s="219">
        <v>3300</v>
      </c>
      <c r="G82" s="143">
        <v>3300</v>
      </c>
      <c r="H82" s="9">
        <f t="shared" si="4"/>
        <v>4059</v>
      </c>
      <c r="I82" s="8">
        <v>7331421329535</v>
      </c>
      <c r="J82" s="48">
        <v>84189990</v>
      </c>
      <c r="K82" s="39"/>
    </row>
    <row r="83" spans="1:15" ht="34.9" customHeight="1">
      <c r="A83" s="22" t="s">
        <v>94</v>
      </c>
      <c r="B83" s="15" t="s">
        <v>430</v>
      </c>
      <c r="C83" s="187" t="s">
        <v>429</v>
      </c>
      <c r="D83" s="27" t="s">
        <v>428</v>
      </c>
      <c r="E83" s="44" t="s">
        <v>0</v>
      </c>
      <c r="F83" s="219">
        <v>4400</v>
      </c>
      <c r="G83" s="143">
        <v>4400</v>
      </c>
      <c r="H83" s="9">
        <f t="shared" si="4"/>
        <v>5412</v>
      </c>
      <c r="I83" s="8">
        <v>7331421329528</v>
      </c>
      <c r="J83" s="48">
        <v>84189990</v>
      </c>
      <c r="K83" s="39"/>
    </row>
    <row r="84" spans="1:15" ht="34.9" customHeight="1">
      <c r="A84" s="23" t="s">
        <v>94</v>
      </c>
      <c r="B84" s="16" t="s">
        <v>427</v>
      </c>
      <c r="C84" s="196" t="s">
        <v>426</v>
      </c>
      <c r="D84" s="27" t="s">
        <v>1104</v>
      </c>
      <c r="E84" s="44" t="s">
        <v>0</v>
      </c>
      <c r="F84" s="221">
        <v>5500</v>
      </c>
      <c r="G84" s="144">
        <v>5500</v>
      </c>
      <c r="H84" s="9">
        <f t="shared" si="4"/>
        <v>6765</v>
      </c>
      <c r="I84" s="26">
        <v>7331421338087</v>
      </c>
      <c r="J84" s="48">
        <v>84189990</v>
      </c>
      <c r="K84" s="39"/>
    </row>
    <row r="85" spans="1:15" ht="34.9" customHeight="1">
      <c r="A85" s="22" t="s">
        <v>94</v>
      </c>
      <c r="B85" s="15" t="s">
        <v>425</v>
      </c>
      <c r="C85" s="187" t="s">
        <v>424</v>
      </c>
      <c r="D85" s="14" t="s">
        <v>423</v>
      </c>
      <c r="E85" s="10" t="s">
        <v>95</v>
      </c>
      <c r="F85" s="219">
        <v>11000</v>
      </c>
      <c r="G85" s="143">
        <v>11000</v>
      </c>
      <c r="H85" s="9">
        <f t="shared" si="4"/>
        <v>13530</v>
      </c>
      <c r="I85" s="8">
        <v>7331421333112</v>
      </c>
      <c r="J85" s="48">
        <v>84186100</v>
      </c>
      <c r="K85" s="39"/>
    </row>
    <row r="86" spans="1:15" ht="34.9" customHeight="1">
      <c r="A86" s="22" t="s">
        <v>94</v>
      </c>
      <c r="B86" s="15" t="s">
        <v>422</v>
      </c>
      <c r="C86" s="187" t="s">
        <v>421</v>
      </c>
      <c r="D86" s="14" t="s">
        <v>420</v>
      </c>
      <c r="E86" s="10" t="s">
        <v>416</v>
      </c>
      <c r="F86" s="219">
        <v>36500</v>
      </c>
      <c r="G86" s="143">
        <v>36500</v>
      </c>
      <c r="H86" s="9">
        <f t="shared" si="4"/>
        <v>44895</v>
      </c>
      <c r="I86" s="8">
        <v>7331421335390</v>
      </c>
      <c r="J86" s="48">
        <v>84186100</v>
      </c>
      <c r="K86" s="39"/>
    </row>
    <row r="87" spans="1:15" ht="46.5" customHeight="1">
      <c r="A87" s="22" t="s">
        <v>94</v>
      </c>
      <c r="B87" s="15" t="s">
        <v>419</v>
      </c>
      <c r="C87" s="187" t="s">
        <v>418</v>
      </c>
      <c r="D87" s="14" t="s">
        <v>417</v>
      </c>
      <c r="E87" s="10" t="s">
        <v>416</v>
      </c>
      <c r="F87" s="219">
        <v>41900</v>
      </c>
      <c r="G87" s="143">
        <v>41900</v>
      </c>
      <c r="H87" s="9">
        <f t="shared" si="4"/>
        <v>51537</v>
      </c>
      <c r="I87" s="8">
        <v>7331421335437</v>
      </c>
      <c r="J87" s="48">
        <v>84186100</v>
      </c>
      <c r="K87" s="39"/>
    </row>
    <row r="88" spans="1:15" ht="42.75" customHeight="1">
      <c r="A88" s="22" t="s">
        <v>94</v>
      </c>
      <c r="B88" s="15" t="s">
        <v>1065</v>
      </c>
      <c r="C88" s="187" t="s">
        <v>1069</v>
      </c>
      <c r="D88" s="14" t="s">
        <v>1095</v>
      </c>
      <c r="E88" s="10" t="s">
        <v>481</v>
      </c>
      <c r="F88" s="219">
        <v>48000</v>
      </c>
      <c r="G88" s="143">
        <v>48000</v>
      </c>
      <c r="H88" s="9">
        <f t="shared" si="4"/>
        <v>59040</v>
      </c>
      <c r="I88" s="8"/>
      <c r="J88" s="48">
        <v>84186100</v>
      </c>
      <c r="K88" s="181"/>
      <c r="O88" s="170"/>
    </row>
    <row r="89" spans="1:15" ht="48" customHeight="1">
      <c r="A89" s="22" t="s">
        <v>94</v>
      </c>
      <c r="B89" s="15" t="s">
        <v>1066</v>
      </c>
      <c r="C89" s="187" t="s">
        <v>1070</v>
      </c>
      <c r="D89" s="14" t="s">
        <v>1096</v>
      </c>
      <c r="E89" s="10" t="s">
        <v>481</v>
      </c>
      <c r="F89" s="219">
        <v>48500</v>
      </c>
      <c r="G89" s="143">
        <v>48500</v>
      </c>
      <c r="H89" s="9">
        <f t="shared" si="4"/>
        <v>59655</v>
      </c>
      <c r="I89" s="8"/>
      <c r="J89" s="48">
        <v>84186100</v>
      </c>
      <c r="K89" s="181"/>
      <c r="O89" s="170"/>
    </row>
    <row r="90" spans="1:15" ht="42" customHeight="1">
      <c r="A90" s="22" t="s">
        <v>94</v>
      </c>
      <c r="B90" s="15" t="s">
        <v>1067</v>
      </c>
      <c r="C90" s="187" t="s">
        <v>1071</v>
      </c>
      <c r="D90" s="14" t="s">
        <v>1097</v>
      </c>
      <c r="E90" s="10" t="s">
        <v>481</v>
      </c>
      <c r="F90" s="219">
        <v>49500</v>
      </c>
      <c r="G90" s="206">
        <v>49500</v>
      </c>
      <c r="H90" s="9">
        <f t="shared" si="4"/>
        <v>60885</v>
      </c>
      <c r="I90" s="8"/>
      <c r="J90" s="48">
        <v>84186100</v>
      </c>
      <c r="K90" s="181"/>
      <c r="O90" s="170"/>
    </row>
    <row r="91" spans="1:15" ht="48" customHeight="1">
      <c r="A91" s="22" t="s">
        <v>94</v>
      </c>
      <c r="B91" s="15" t="s">
        <v>1068</v>
      </c>
      <c r="C91" s="187" t="s">
        <v>1072</v>
      </c>
      <c r="D91" s="14" t="s">
        <v>1098</v>
      </c>
      <c r="E91" s="10" t="s">
        <v>481</v>
      </c>
      <c r="F91" s="219">
        <v>50000</v>
      </c>
      <c r="G91" s="143">
        <v>50000</v>
      </c>
      <c r="H91" s="9">
        <f t="shared" si="4"/>
        <v>61500</v>
      </c>
      <c r="I91" s="8"/>
      <c r="J91" s="48">
        <v>84186100</v>
      </c>
      <c r="K91" s="181"/>
      <c r="O91" s="170"/>
    </row>
    <row r="92" spans="1:15" ht="34.9" customHeight="1">
      <c r="A92" s="84" t="s">
        <v>344</v>
      </c>
      <c r="B92" s="15" t="s">
        <v>915</v>
      </c>
      <c r="C92" s="199" t="s">
        <v>918</v>
      </c>
      <c r="D92" s="40" t="s">
        <v>1099</v>
      </c>
      <c r="E92" s="25" t="s">
        <v>95</v>
      </c>
      <c r="F92" s="219">
        <v>1300</v>
      </c>
      <c r="G92" s="143">
        <v>1300</v>
      </c>
      <c r="H92" s="9">
        <f t="shared" si="4"/>
        <v>1599</v>
      </c>
      <c r="I92" s="62">
        <v>5901862075258</v>
      </c>
      <c r="J92" s="20">
        <v>73101000</v>
      </c>
      <c r="K92" s="173"/>
    </row>
    <row r="93" spans="1:15" s="7" customFormat="1" ht="34.9" customHeight="1">
      <c r="A93" s="13" t="s">
        <v>344</v>
      </c>
      <c r="B93" s="15" t="s">
        <v>414</v>
      </c>
      <c r="C93" s="188" t="s">
        <v>413</v>
      </c>
      <c r="D93" s="40" t="s">
        <v>412</v>
      </c>
      <c r="E93" s="25" t="s">
        <v>411</v>
      </c>
      <c r="F93" s="219">
        <v>850</v>
      </c>
      <c r="G93" s="143">
        <v>850</v>
      </c>
      <c r="H93" s="9">
        <f t="shared" si="4"/>
        <v>1045.5</v>
      </c>
      <c r="I93" s="8">
        <v>5901862076040</v>
      </c>
      <c r="J93" s="20">
        <v>73101000</v>
      </c>
      <c r="K93" s="173"/>
    </row>
    <row r="94" spans="1:15" s="7" customFormat="1" ht="34.9" customHeight="1">
      <c r="A94" s="13" t="s">
        <v>344</v>
      </c>
      <c r="B94" s="15" t="s">
        <v>410</v>
      </c>
      <c r="C94" s="188" t="s">
        <v>409</v>
      </c>
      <c r="D94" s="40" t="s">
        <v>408</v>
      </c>
      <c r="E94" s="25" t="s">
        <v>344</v>
      </c>
      <c r="F94" s="219">
        <v>1350</v>
      </c>
      <c r="G94" s="143">
        <v>1350</v>
      </c>
      <c r="H94" s="9">
        <f t="shared" si="4"/>
        <v>1660.5</v>
      </c>
      <c r="I94" s="8">
        <v>5901862076064</v>
      </c>
      <c r="J94" s="20">
        <v>73101000</v>
      </c>
      <c r="K94" s="173"/>
    </row>
    <row r="95" spans="1:15" s="7" customFormat="1" ht="34.9" customHeight="1">
      <c r="A95" s="13" t="s">
        <v>344</v>
      </c>
      <c r="B95" s="15" t="s">
        <v>407</v>
      </c>
      <c r="C95" s="188" t="s">
        <v>406</v>
      </c>
      <c r="D95" s="40" t="s">
        <v>405</v>
      </c>
      <c r="E95" s="25" t="s">
        <v>344</v>
      </c>
      <c r="F95" s="219">
        <v>1400</v>
      </c>
      <c r="G95" s="143">
        <v>1400</v>
      </c>
      <c r="H95" s="9">
        <f t="shared" si="4"/>
        <v>1722</v>
      </c>
      <c r="I95" s="8">
        <v>5901862086070</v>
      </c>
      <c r="J95" s="20">
        <v>73101000</v>
      </c>
      <c r="K95" s="173"/>
    </row>
    <row r="96" spans="1:15" s="7" customFormat="1" ht="34.9" customHeight="1">
      <c r="A96" s="13" t="s">
        <v>344</v>
      </c>
      <c r="B96" s="15" t="s">
        <v>404</v>
      </c>
      <c r="C96" s="188" t="s">
        <v>403</v>
      </c>
      <c r="D96" s="40" t="s">
        <v>402</v>
      </c>
      <c r="E96" s="25" t="s">
        <v>344</v>
      </c>
      <c r="F96" s="219">
        <v>3150</v>
      </c>
      <c r="G96" s="143">
        <v>3150</v>
      </c>
      <c r="H96" s="9">
        <f t="shared" si="4"/>
        <v>3874.5</v>
      </c>
      <c r="I96" s="8">
        <v>5901862250433</v>
      </c>
      <c r="J96" s="20">
        <v>73101000</v>
      </c>
      <c r="K96" s="173"/>
    </row>
    <row r="97" spans="1:11" s="7" customFormat="1" ht="34.9" customHeight="1">
      <c r="A97" s="13" t="s">
        <v>344</v>
      </c>
      <c r="B97" s="15" t="s">
        <v>401</v>
      </c>
      <c r="C97" s="188" t="s">
        <v>400</v>
      </c>
      <c r="D97" s="40" t="s">
        <v>399</v>
      </c>
      <c r="E97" s="25" t="s">
        <v>344</v>
      </c>
      <c r="F97" s="219">
        <v>3900</v>
      </c>
      <c r="G97" s="143">
        <v>3900</v>
      </c>
      <c r="H97" s="9">
        <f t="shared" si="4"/>
        <v>4797</v>
      </c>
      <c r="I97" s="8">
        <v>5901862250235</v>
      </c>
      <c r="J97" s="20">
        <v>73090030</v>
      </c>
      <c r="K97" s="173"/>
    </row>
    <row r="98" spans="1:11" s="7" customFormat="1" ht="34.9" customHeight="1">
      <c r="A98" s="13" t="s">
        <v>344</v>
      </c>
      <c r="B98" s="15" t="s">
        <v>398</v>
      </c>
      <c r="C98" s="188" t="s">
        <v>397</v>
      </c>
      <c r="D98" s="40" t="s">
        <v>396</v>
      </c>
      <c r="E98" s="25" t="s">
        <v>344</v>
      </c>
      <c r="F98" s="219">
        <v>4900</v>
      </c>
      <c r="G98" s="143">
        <v>4900</v>
      </c>
      <c r="H98" s="9">
        <f t="shared" si="4"/>
        <v>6027</v>
      </c>
      <c r="I98" s="8">
        <v>5901862250808</v>
      </c>
      <c r="J98" s="20">
        <v>73090030</v>
      </c>
      <c r="K98" s="173"/>
    </row>
    <row r="99" spans="1:11" s="7" customFormat="1" ht="34.9" customHeight="1">
      <c r="A99" s="13" t="s">
        <v>344</v>
      </c>
      <c r="B99" s="15" t="s">
        <v>395</v>
      </c>
      <c r="C99" s="188" t="s">
        <v>394</v>
      </c>
      <c r="D99" s="40" t="s">
        <v>393</v>
      </c>
      <c r="E99" s="25" t="s">
        <v>344</v>
      </c>
      <c r="F99" s="219">
        <v>7900</v>
      </c>
      <c r="G99" s="143">
        <v>7900</v>
      </c>
      <c r="H99" s="9">
        <f t="shared" si="4"/>
        <v>9717</v>
      </c>
      <c r="I99" s="8">
        <v>5901862076118</v>
      </c>
      <c r="J99" s="20">
        <v>73090030</v>
      </c>
      <c r="K99" s="173"/>
    </row>
    <row r="100" spans="1:11" s="7" customFormat="1" ht="34.9" customHeight="1">
      <c r="A100" s="13" t="s">
        <v>344</v>
      </c>
      <c r="B100" s="15" t="s">
        <v>392</v>
      </c>
      <c r="C100" s="188" t="s">
        <v>391</v>
      </c>
      <c r="D100" s="40" t="s">
        <v>390</v>
      </c>
      <c r="E100" s="25" t="s">
        <v>344</v>
      </c>
      <c r="F100" s="219">
        <v>8900</v>
      </c>
      <c r="G100" s="143">
        <v>8900</v>
      </c>
      <c r="H100" s="9">
        <f t="shared" si="4"/>
        <v>10947</v>
      </c>
      <c r="I100" s="8">
        <v>5901862076125</v>
      </c>
      <c r="J100" s="20">
        <v>73090030</v>
      </c>
      <c r="K100" s="173"/>
    </row>
    <row r="101" spans="1:11" ht="34.9" customHeight="1">
      <c r="A101" s="13" t="s">
        <v>344</v>
      </c>
      <c r="B101" s="15" t="s">
        <v>389</v>
      </c>
      <c r="C101" s="188" t="s">
        <v>388</v>
      </c>
      <c r="D101" s="40" t="s">
        <v>1029</v>
      </c>
      <c r="E101" s="25" t="s">
        <v>344</v>
      </c>
      <c r="F101" s="219">
        <v>3600</v>
      </c>
      <c r="G101" s="207">
        <v>3750</v>
      </c>
      <c r="H101" s="9">
        <f t="shared" si="4"/>
        <v>4612.5</v>
      </c>
      <c r="I101" s="8">
        <v>7331421328033</v>
      </c>
      <c r="J101" s="48">
        <v>84191900</v>
      </c>
      <c r="K101" s="39"/>
    </row>
    <row r="102" spans="1:11" ht="34.9" customHeight="1">
      <c r="A102" s="13" t="s">
        <v>344</v>
      </c>
      <c r="B102" s="15" t="s">
        <v>387</v>
      </c>
      <c r="C102" s="188" t="s">
        <v>386</v>
      </c>
      <c r="D102" s="40" t="s">
        <v>1030</v>
      </c>
      <c r="E102" s="25" t="s">
        <v>344</v>
      </c>
      <c r="F102" s="219">
        <v>4200</v>
      </c>
      <c r="G102" s="207">
        <v>4300</v>
      </c>
      <c r="H102" s="9">
        <f t="shared" si="4"/>
        <v>5289</v>
      </c>
      <c r="I102" s="8">
        <v>7331421328040</v>
      </c>
      <c r="J102" s="48">
        <v>84191900</v>
      </c>
      <c r="K102" s="39"/>
    </row>
    <row r="103" spans="1:11" s="7" customFormat="1" ht="34.9" customHeight="1">
      <c r="A103" s="13" t="s">
        <v>95</v>
      </c>
      <c r="B103" s="15" t="s">
        <v>385</v>
      </c>
      <c r="C103" s="188" t="s">
        <v>384</v>
      </c>
      <c r="D103" s="40" t="s">
        <v>1031</v>
      </c>
      <c r="E103" s="25" t="s">
        <v>344</v>
      </c>
      <c r="F103" s="219">
        <v>4050</v>
      </c>
      <c r="G103" s="143">
        <v>4050</v>
      </c>
      <c r="H103" s="9">
        <f t="shared" si="4"/>
        <v>4981.5</v>
      </c>
      <c r="I103" s="8">
        <v>5901862250426</v>
      </c>
      <c r="J103" s="20">
        <v>84191900</v>
      </c>
      <c r="K103" s="148" t="s">
        <v>1023</v>
      </c>
    </row>
    <row r="104" spans="1:11" s="7" customFormat="1" ht="34.9" customHeight="1">
      <c r="A104" s="13" t="s">
        <v>95</v>
      </c>
      <c r="B104" s="15" t="s">
        <v>383</v>
      </c>
      <c r="C104" s="188" t="s">
        <v>382</v>
      </c>
      <c r="D104" s="40" t="s">
        <v>360</v>
      </c>
      <c r="E104" s="25" t="s">
        <v>344</v>
      </c>
      <c r="F104" s="219">
        <v>4900</v>
      </c>
      <c r="G104" s="143">
        <v>4900</v>
      </c>
      <c r="H104" s="9">
        <f t="shared" si="4"/>
        <v>6027</v>
      </c>
      <c r="I104" s="8">
        <v>5901862250228</v>
      </c>
      <c r="J104" s="20">
        <v>84191900</v>
      </c>
      <c r="K104" s="148" t="s">
        <v>1023</v>
      </c>
    </row>
    <row r="105" spans="1:11" s="7" customFormat="1" ht="34.9" customHeight="1">
      <c r="A105" s="13" t="s">
        <v>95</v>
      </c>
      <c r="B105" s="15" t="s">
        <v>381</v>
      </c>
      <c r="C105" s="188" t="s">
        <v>380</v>
      </c>
      <c r="D105" s="40" t="s">
        <v>379</v>
      </c>
      <c r="E105" s="25" t="s">
        <v>344</v>
      </c>
      <c r="F105" s="219">
        <v>6400</v>
      </c>
      <c r="G105" s="143">
        <v>6400</v>
      </c>
      <c r="H105" s="9">
        <f t="shared" si="4"/>
        <v>7872</v>
      </c>
      <c r="I105" s="8">
        <v>5901862250723</v>
      </c>
      <c r="J105" s="20">
        <v>84191900</v>
      </c>
      <c r="K105" s="173"/>
    </row>
    <row r="106" spans="1:11" s="7" customFormat="1" ht="34.9" customHeight="1">
      <c r="A106" s="13" t="s">
        <v>95</v>
      </c>
      <c r="B106" s="15" t="s">
        <v>378</v>
      </c>
      <c r="C106" s="188" t="s">
        <v>377</v>
      </c>
      <c r="D106" s="40" t="s">
        <v>376</v>
      </c>
      <c r="E106" s="25" t="s">
        <v>344</v>
      </c>
      <c r="F106" s="219">
        <v>7300</v>
      </c>
      <c r="G106" s="143">
        <v>7300</v>
      </c>
      <c r="H106" s="9">
        <f t="shared" si="4"/>
        <v>8979</v>
      </c>
      <c r="I106" s="8">
        <v>5901862250846</v>
      </c>
      <c r="J106" s="20">
        <v>84191900</v>
      </c>
      <c r="K106" s="173"/>
    </row>
    <row r="107" spans="1:11" s="7" customFormat="1" ht="34.9" customHeight="1">
      <c r="A107" s="13" t="s">
        <v>344</v>
      </c>
      <c r="B107" s="15" t="s">
        <v>375</v>
      </c>
      <c r="C107" s="188" t="s">
        <v>374</v>
      </c>
      <c r="D107" s="40" t="s">
        <v>373</v>
      </c>
      <c r="E107" s="25" t="s">
        <v>344</v>
      </c>
      <c r="F107" s="219">
        <v>11100</v>
      </c>
      <c r="G107" s="143">
        <v>11100</v>
      </c>
      <c r="H107" s="9">
        <f t="shared" si="4"/>
        <v>13653</v>
      </c>
      <c r="I107" s="8">
        <v>5901862250945</v>
      </c>
      <c r="J107" s="20">
        <v>84191900</v>
      </c>
      <c r="K107" s="173"/>
    </row>
    <row r="108" spans="1:11" s="7" customFormat="1" ht="34.9" customHeight="1">
      <c r="A108" s="13" t="s">
        <v>344</v>
      </c>
      <c r="B108" s="15" t="s">
        <v>372</v>
      </c>
      <c r="C108" s="188" t="s">
        <v>371</v>
      </c>
      <c r="D108" s="40" t="s">
        <v>370</v>
      </c>
      <c r="E108" s="25" t="s">
        <v>344</v>
      </c>
      <c r="F108" s="219">
        <v>12500</v>
      </c>
      <c r="G108" s="143">
        <v>12500</v>
      </c>
      <c r="H108" s="9">
        <f t="shared" si="4"/>
        <v>15375</v>
      </c>
      <c r="I108" s="8">
        <v>5901862251041</v>
      </c>
      <c r="J108" s="20">
        <v>84191900</v>
      </c>
      <c r="K108" s="173"/>
    </row>
    <row r="109" spans="1:11" s="7" customFormat="1" ht="34.9" customHeight="1">
      <c r="A109" s="13" t="s">
        <v>344</v>
      </c>
      <c r="B109" s="15" t="s">
        <v>369</v>
      </c>
      <c r="C109" s="188" t="s">
        <v>368</v>
      </c>
      <c r="D109" s="40" t="s">
        <v>367</v>
      </c>
      <c r="E109" s="25" t="s">
        <v>344</v>
      </c>
      <c r="F109" s="219">
        <v>7300</v>
      </c>
      <c r="G109" s="145">
        <v>7300</v>
      </c>
      <c r="H109" s="9">
        <f t="shared" si="4"/>
        <v>8979</v>
      </c>
      <c r="I109" s="8">
        <v>5901862076323</v>
      </c>
      <c r="J109" s="20">
        <v>84191900</v>
      </c>
      <c r="K109" s="173"/>
    </row>
    <row r="110" spans="1:11" s="7" customFormat="1" ht="34.9" customHeight="1">
      <c r="A110" s="13" t="s">
        <v>344</v>
      </c>
      <c r="B110" s="15" t="s">
        <v>366</v>
      </c>
      <c r="C110" s="188" t="s">
        <v>365</v>
      </c>
      <c r="D110" s="41" t="s">
        <v>364</v>
      </c>
      <c r="E110" s="155" t="s">
        <v>344</v>
      </c>
      <c r="F110" s="219">
        <v>8500</v>
      </c>
      <c r="G110" s="145">
        <v>8500</v>
      </c>
      <c r="H110" s="9">
        <f t="shared" si="4"/>
        <v>10455</v>
      </c>
      <c r="I110" s="157">
        <v>5901862076316</v>
      </c>
      <c r="J110" s="159">
        <v>84191900</v>
      </c>
      <c r="K110" s="182"/>
    </row>
    <row r="111" spans="1:11" s="7" customFormat="1" ht="34.9" customHeight="1">
      <c r="A111" s="13" t="s">
        <v>344</v>
      </c>
      <c r="B111" s="15" t="s">
        <v>363</v>
      </c>
      <c r="C111" s="188" t="s">
        <v>362</v>
      </c>
      <c r="D111" s="41" t="s">
        <v>361</v>
      </c>
      <c r="E111" s="155" t="s">
        <v>344</v>
      </c>
      <c r="F111" s="219">
        <v>9000</v>
      </c>
      <c r="G111" s="145">
        <v>9000</v>
      </c>
      <c r="H111" s="9">
        <f t="shared" si="4"/>
        <v>11070</v>
      </c>
      <c r="I111" s="157">
        <v>5901862076330</v>
      </c>
      <c r="J111" s="159">
        <v>84191900</v>
      </c>
      <c r="K111" s="182"/>
    </row>
    <row r="112" spans="1:11" ht="34.9" customHeight="1">
      <c r="A112" s="13" t="s">
        <v>344</v>
      </c>
      <c r="B112" s="15" t="s">
        <v>359</v>
      </c>
      <c r="C112" s="197" t="s">
        <v>358</v>
      </c>
      <c r="D112" s="19" t="s">
        <v>357</v>
      </c>
      <c r="E112" s="25" t="s">
        <v>344</v>
      </c>
      <c r="F112" s="219">
        <v>8600</v>
      </c>
      <c r="G112" s="207">
        <v>8700</v>
      </c>
      <c r="H112" s="9">
        <f t="shared" si="4"/>
        <v>10701</v>
      </c>
      <c r="I112" s="26">
        <v>7331421338247</v>
      </c>
      <c r="J112" s="48">
        <v>84191900</v>
      </c>
      <c r="K112" s="39"/>
    </row>
    <row r="113" spans="1:11" ht="34.9" customHeight="1">
      <c r="A113" s="13" t="s">
        <v>344</v>
      </c>
      <c r="B113" s="15" t="s">
        <v>356</v>
      </c>
      <c r="C113" s="197" t="s">
        <v>355</v>
      </c>
      <c r="D113" s="11" t="s">
        <v>354</v>
      </c>
      <c r="E113" s="25" t="s">
        <v>344</v>
      </c>
      <c r="F113" s="219">
        <v>11600</v>
      </c>
      <c r="G113" s="207">
        <v>12000</v>
      </c>
      <c r="H113" s="9">
        <f t="shared" ref="H113:H176" si="5">G113*1.23</f>
        <v>14760</v>
      </c>
      <c r="I113" s="8">
        <v>7331421338261</v>
      </c>
      <c r="J113" s="48">
        <v>84191900</v>
      </c>
      <c r="K113" s="39"/>
    </row>
    <row r="114" spans="1:11" ht="34.9" customHeight="1">
      <c r="A114" s="13" t="s">
        <v>344</v>
      </c>
      <c r="B114" s="15" t="s">
        <v>353</v>
      </c>
      <c r="C114" s="197" t="s">
        <v>352</v>
      </c>
      <c r="D114" s="19" t="s">
        <v>351</v>
      </c>
      <c r="E114" s="25" t="s">
        <v>344</v>
      </c>
      <c r="F114" s="221">
        <v>15000</v>
      </c>
      <c r="G114" s="207">
        <v>15500</v>
      </c>
      <c r="H114" s="9">
        <f t="shared" si="5"/>
        <v>19065</v>
      </c>
      <c r="I114" s="26">
        <v>7331421338834</v>
      </c>
      <c r="J114" s="48">
        <v>84191900</v>
      </c>
      <c r="K114" s="39"/>
    </row>
    <row r="115" spans="1:11" ht="34.9" customHeight="1">
      <c r="A115" s="13" t="s">
        <v>344</v>
      </c>
      <c r="B115" s="15" t="s">
        <v>350</v>
      </c>
      <c r="C115" s="188" t="s">
        <v>349</v>
      </c>
      <c r="D115" s="40" t="s">
        <v>348</v>
      </c>
      <c r="E115" s="25" t="s">
        <v>344</v>
      </c>
      <c r="F115" s="219">
        <v>16600</v>
      </c>
      <c r="G115" s="207">
        <v>17500</v>
      </c>
      <c r="H115" s="9">
        <f t="shared" si="5"/>
        <v>21525</v>
      </c>
      <c r="I115" s="8">
        <v>7331421336830</v>
      </c>
      <c r="J115" s="48">
        <v>84191900</v>
      </c>
      <c r="K115" s="39"/>
    </row>
    <row r="116" spans="1:11" ht="34.9" customHeight="1">
      <c r="A116" s="13" t="s">
        <v>344</v>
      </c>
      <c r="B116" s="15" t="s">
        <v>347</v>
      </c>
      <c r="C116" s="188" t="s">
        <v>346</v>
      </c>
      <c r="D116" s="40" t="s">
        <v>345</v>
      </c>
      <c r="E116" s="25" t="s">
        <v>0</v>
      </c>
      <c r="F116" s="219">
        <v>23600</v>
      </c>
      <c r="G116" s="207">
        <v>24000</v>
      </c>
      <c r="H116" s="9">
        <f t="shared" si="5"/>
        <v>29520</v>
      </c>
      <c r="I116" s="8">
        <v>7331421336854</v>
      </c>
      <c r="J116" s="48">
        <v>84191900</v>
      </c>
      <c r="K116" s="39"/>
    </row>
    <row r="117" spans="1:11" ht="34.9" customHeight="1">
      <c r="A117" s="13" t="s">
        <v>344</v>
      </c>
      <c r="B117" s="15" t="s">
        <v>343</v>
      </c>
      <c r="C117" s="188" t="s">
        <v>342</v>
      </c>
      <c r="D117" s="40" t="s">
        <v>341</v>
      </c>
      <c r="E117" s="25" t="s">
        <v>0</v>
      </c>
      <c r="F117" s="219">
        <v>32000</v>
      </c>
      <c r="G117" s="207">
        <v>32900</v>
      </c>
      <c r="H117" s="9">
        <f t="shared" si="5"/>
        <v>40467</v>
      </c>
      <c r="I117" s="8">
        <v>7331421336885</v>
      </c>
      <c r="J117" s="48">
        <v>84191900</v>
      </c>
      <c r="K117" s="39"/>
    </row>
    <row r="118" spans="1:11" ht="34.9" customHeight="1">
      <c r="A118" s="13" t="s">
        <v>87</v>
      </c>
      <c r="B118" s="15" t="s">
        <v>340</v>
      </c>
      <c r="C118" s="187" t="s">
        <v>339</v>
      </c>
      <c r="D118" s="14" t="s">
        <v>338</v>
      </c>
      <c r="E118" s="25" t="s">
        <v>0</v>
      </c>
      <c r="F118" s="219">
        <v>450</v>
      </c>
      <c r="G118" s="207">
        <v>500</v>
      </c>
      <c r="H118" s="9">
        <f t="shared" si="5"/>
        <v>615</v>
      </c>
      <c r="I118" s="8">
        <v>7331421330890</v>
      </c>
      <c r="J118" s="48">
        <v>84189990</v>
      </c>
      <c r="K118" s="39"/>
    </row>
    <row r="119" spans="1:11" s="7" customFormat="1" ht="34.9" customHeight="1">
      <c r="A119" s="13" t="s">
        <v>87</v>
      </c>
      <c r="B119" s="15" t="s">
        <v>337</v>
      </c>
      <c r="C119" s="187" t="s">
        <v>336</v>
      </c>
      <c r="D119" s="14" t="s">
        <v>335</v>
      </c>
      <c r="E119" s="25" t="s">
        <v>0</v>
      </c>
      <c r="F119" s="219">
        <v>700</v>
      </c>
      <c r="G119" s="209">
        <v>750</v>
      </c>
      <c r="H119" s="9">
        <f t="shared" si="5"/>
        <v>922.5</v>
      </c>
      <c r="I119" s="8">
        <v>7331421326503</v>
      </c>
      <c r="J119" s="20">
        <v>85168080</v>
      </c>
      <c r="K119" s="173"/>
    </row>
    <row r="120" spans="1:11" s="7" customFormat="1" ht="34.9" customHeight="1">
      <c r="A120" s="13" t="s">
        <v>87</v>
      </c>
      <c r="B120" s="15" t="s">
        <v>334</v>
      </c>
      <c r="C120" s="187" t="s">
        <v>333</v>
      </c>
      <c r="D120" s="14" t="s">
        <v>332</v>
      </c>
      <c r="E120" s="25" t="s">
        <v>0</v>
      </c>
      <c r="F120" s="219">
        <v>1000</v>
      </c>
      <c r="G120" s="209">
        <v>1050</v>
      </c>
      <c r="H120" s="9">
        <f t="shared" si="5"/>
        <v>1291.5</v>
      </c>
      <c r="I120" s="8">
        <v>7331421326527</v>
      </c>
      <c r="J120" s="20">
        <v>85168080</v>
      </c>
      <c r="K120" s="173"/>
    </row>
    <row r="121" spans="1:11" s="7" customFormat="1" ht="34.9" customHeight="1">
      <c r="A121" s="13" t="s">
        <v>87</v>
      </c>
      <c r="B121" s="15" t="s">
        <v>331</v>
      </c>
      <c r="C121" s="187" t="s">
        <v>330</v>
      </c>
      <c r="D121" s="14" t="s">
        <v>329</v>
      </c>
      <c r="E121" s="25" t="s">
        <v>0</v>
      </c>
      <c r="F121" s="219">
        <v>1100</v>
      </c>
      <c r="G121" s="209">
        <v>1150</v>
      </c>
      <c r="H121" s="9">
        <f t="shared" si="5"/>
        <v>1414.5</v>
      </c>
      <c r="I121" s="8">
        <v>7331421326541</v>
      </c>
      <c r="J121" s="20">
        <v>85168080</v>
      </c>
      <c r="K121" s="173"/>
    </row>
    <row r="122" spans="1:11" ht="34.9" customHeight="1">
      <c r="A122" s="13" t="s">
        <v>87</v>
      </c>
      <c r="B122" s="15" t="s">
        <v>328</v>
      </c>
      <c r="C122" s="187" t="s">
        <v>327</v>
      </c>
      <c r="D122" s="14" t="s">
        <v>326</v>
      </c>
      <c r="E122" s="25" t="s">
        <v>0</v>
      </c>
      <c r="F122" s="219">
        <v>1050</v>
      </c>
      <c r="G122" s="207">
        <v>1100</v>
      </c>
      <c r="H122" s="9">
        <f t="shared" si="5"/>
        <v>1353</v>
      </c>
      <c r="I122" s="8">
        <v>7331421303559</v>
      </c>
      <c r="J122" s="48">
        <v>85363010</v>
      </c>
      <c r="K122" s="39"/>
    </row>
    <row r="123" spans="1:11" ht="34.9" customHeight="1">
      <c r="A123" s="13" t="s">
        <v>87</v>
      </c>
      <c r="B123" s="21" t="s">
        <v>325</v>
      </c>
      <c r="C123" s="187" t="s">
        <v>324</v>
      </c>
      <c r="D123" s="14" t="s">
        <v>318</v>
      </c>
      <c r="E123" s="25" t="s">
        <v>0</v>
      </c>
      <c r="F123" s="219">
        <v>17500</v>
      </c>
      <c r="G123" s="208">
        <v>17000</v>
      </c>
      <c r="H123" s="9">
        <f t="shared" si="5"/>
        <v>20910</v>
      </c>
      <c r="I123" s="8">
        <v>7331421327135</v>
      </c>
      <c r="J123" s="48">
        <v>84199085</v>
      </c>
      <c r="K123" s="39"/>
    </row>
    <row r="124" spans="1:11" ht="34.9" customHeight="1">
      <c r="A124" s="13" t="s">
        <v>87</v>
      </c>
      <c r="B124" s="24" t="s">
        <v>323</v>
      </c>
      <c r="C124" s="200" t="s">
        <v>322</v>
      </c>
      <c r="D124" s="19" t="s">
        <v>321</v>
      </c>
      <c r="E124" s="25" t="s">
        <v>0</v>
      </c>
      <c r="F124" s="219">
        <v>17500</v>
      </c>
      <c r="G124" s="208">
        <v>17000</v>
      </c>
      <c r="H124" s="9">
        <f t="shared" si="5"/>
        <v>20910</v>
      </c>
      <c r="I124" s="26">
        <v>7331421338490</v>
      </c>
      <c r="J124" s="48">
        <v>84199085</v>
      </c>
      <c r="K124" s="39"/>
    </row>
    <row r="125" spans="1:11" ht="34.9" customHeight="1">
      <c r="A125" s="13" t="s">
        <v>87</v>
      </c>
      <c r="B125" s="21" t="s">
        <v>320</v>
      </c>
      <c r="C125" s="187" t="s">
        <v>319</v>
      </c>
      <c r="D125" s="14" t="s">
        <v>318</v>
      </c>
      <c r="E125" s="25" t="s">
        <v>0</v>
      </c>
      <c r="F125" s="221">
        <v>17500</v>
      </c>
      <c r="G125" s="208">
        <v>17000</v>
      </c>
      <c r="H125" s="9">
        <f t="shared" si="5"/>
        <v>20910</v>
      </c>
      <c r="I125" s="26">
        <v>7331421335291</v>
      </c>
      <c r="J125" s="48">
        <v>84189990</v>
      </c>
      <c r="K125" s="39"/>
    </row>
    <row r="126" spans="1:11" ht="34.9" customHeight="1">
      <c r="A126" s="13" t="s">
        <v>87</v>
      </c>
      <c r="B126" s="21" t="s">
        <v>317</v>
      </c>
      <c r="C126" s="187" t="s">
        <v>316</v>
      </c>
      <c r="D126" s="14" t="s">
        <v>313</v>
      </c>
      <c r="E126" s="25" t="s">
        <v>0</v>
      </c>
      <c r="F126" s="219">
        <v>9000</v>
      </c>
      <c r="G126" s="207">
        <v>10000</v>
      </c>
      <c r="H126" s="9">
        <f t="shared" si="5"/>
        <v>12300</v>
      </c>
      <c r="I126" s="8">
        <v>7331421327142</v>
      </c>
      <c r="J126" s="48">
        <v>84189990</v>
      </c>
      <c r="K126" s="39"/>
    </row>
    <row r="127" spans="1:11" ht="34.9" customHeight="1">
      <c r="A127" s="13" t="s">
        <v>87</v>
      </c>
      <c r="B127" s="21" t="s">
        <v>315</v>
      </c>
      <c r="C127" s="187" t="s">
        <v>314</v>
      </c>
      <c r="D127" s="14" t="s">
        <v>313</v>
      </c>
      <c r="E127" s="25" t="s">
        <v>0</v>
      </c>
      <c r="F127" s="219">
        <v>12500</v>
      </c>
      <c r="G127" s="207">
        <v>13000</v>
      </c>
      <c r="H127" s="9">
        <f t="shared" si="5"/>
        <v>15990</v>
      </c>
      <c r="I127" s="8">
        <v>7331421327159</v>
      </c>
      <c r="J127" s="48">
        <v>84189990</v>
      </c>
      <c r="K127" s="39"/>
    </row>
    <row r="128" spans="1:11" ht="34.9" customHeight="1">
      <c r="A128" s="13" t="s">
        <v>87</v>
      </c>
      <c r="B128" s="24" t="s">
        <v>312</v>
      </c>
      <c r="C128" s="201" t="s">
        <v>311</v>
      </c>
      <c r="D128" s="19" t="s">
        <v>310</v>
      </c>
      <c r="E128" s="25" t="s">
        <v>0</v>
      </c>
      <c r="F128" s="221">
        <v>10500</v>
      </c>
      <c r="G128" s="210">
        <v>11000</v>
      </c>
      <c r="H128" s="9">
        <f t="shared" si="5"/>
        <v>13530</v>
      </c>
      <c r="I128" s="26">
        <v>7331421338858</v>
      </c>
      <c r="J128" s="48">
        <v>84189990</v>
      </c>
      <c r="K128" s="39"/>
    </row>
    <row r="129" spans="1:11" ht="34.9" customHeight="1">
      <c r="A129" s="13" t="s">
        <v>87</v>
      </c>
      <c r="B129" s="24" t="s">
        <v>309</v>
      </c>
      <c r="C129" s="201" t="s">
        <v>308</v>
      </c>
      <c r="D129" s="19" t="s">
        <v>307</v>
      </c>
      <c r="E129" s="25" t="s">
        <v>0</v>
      </c>
      <c r="F129" s="219">
        <v>12500</v>
      </c>
      <c r="G129" s="207">
        <v>13000</v>
      </c>
      <c r="H129" s="9">
        <f t="shared" si="5"/>
        <v>15990</v>
      </c>
      <c r="I129" s="8">
        <v>7331421338865</v>
      </c>
      <c r="J129" s="48">
        <v>84189990</v>
      </c>
      <c r="K129" s="39"/>
    </row>
    <row r="130" spans="1:11" ht="34.9" customHeight="1">
      <c r="A130" s="13" t="s">
        <v>87</v>
      </c>
      <c r="B130" s="15" t="s">
        <v>306</v>
      </c>
      <c r="C130" s="187" t="s">
        <v>305</v>
      </c>
      <c r="D130" s="14" t="s">
        <v>280</v>
      </c>
      <c r="E130" s="25" t="s">
        <v>0</v>
      </c>
      <c r="F130" s="219">
        <v>5300</v>
      </c>
      <c r="G130" s="207">
        <v>5500</v>
      </c>
      <c r="H130" s="9">
        <f t="shared" si="5"/>
        <v>6765</v>
      </c>
      <c r="I130" s="8">
        <v>7331421329443</v>
      </c>
      <c r="J130" s="48">
        <v>84189990</v>
      </c>
      <c r="K130" s="39"/>
    </row>
    <row r="131" spans="1:11" ht="47.25" customHeight="1">
      <c r="A131" s="13" t="s">
        <v>87</v>
      </c>
      <c r="B131" s="24" t="s">
        <v>304</v>
      </c>
      <c r="C131" s="201" t="s">
        <v>303</v>
      </c>
      <c r="D131" s="19" t="s">
        <v>302</v>
      </c>
      <c r="E131" s="25" t="s">
        <v>0</v>
      </c>
      <c r="F131" s="221">
        <v>7500</v>
      </c>
      <c r="G131" s="210">
        <v>8000</v>
      </c>
      <c r="H131" s="9">
        <f t="shared" si="5"/>
        <v>9840</v>
      </c>
      <c r="I131" s="26">
        <v>7331421338285</v>
      </c>
      <c r="J131" s="48">
        <v>84189990</v>
      </c>
      <c r="K131" s="39"/>
    </row>
    <row r="132" spans="1:11" ht="34.9" customHeight="1">
      <c r="A132" s="13" t="s">
        <v>87</v>
      </c>
      <c r="B132" s="15" t="s">
        <v>301</v>
      </c>
      <c r="C132" s="187" t="s">
        <v>300</v>
      </c>
      <c r="D132" s="14" t="s">
        <v>206</v>
      </c>
      <c r="E132" s="25" t="s">
        <v>0</v>
      </c>
      <c r="F132" s="219">
        <v>7500</v>
      </c>
      <c r="G132" s="207">
        <v>7800</v>
      </c>
      <c r="H132" s="9">
        <f t="shared" si="5"/>
        <v>9594</v>
      </c>
      <c r="I132" s="8">
        <v>7331421325629</v>
      </c>
      <c r="J132" s="48">
        <v>84189990</v>
      </c>
      <c r="K132" s="39"/>
    </row>
    <row r="133" spans="1:11" ht="34.9" customHeight="1">
      <c r="A133" s="13" t="s">
        <v>87</v>
      </c>
      <c r="B133" s="15" t="s">
        <v>299</v>
      </c>
      <c r="C133" s="187" t="s">
        <v>298</v>
      </c>
      <c r="D133" s="14" t="s">
        <v>114</v>
      </c>
      <c r="E133" s="25" t="s">
        <v>0</v>
      </c>
      <c r="F133" s="219">
        <v>1850</v>
      </c>
      <c r="G133" s="207">
        <v>1900</v>
      </c>
      <c r="H133" s="9">
        <f t="shared" si="5"/>
        <v>2337</v>
      </c>
      <c r="I133" s="8">
        <v>7331421326954</v>
      </c>
      <c r="J133" s="48">
        <v>85439000</v>
      </c>
      <c r="K133" s="39"/>
    </row>
    <row r="134" spans="1:11" ht="34.9" customHeight="1">
      <c r="A134" s="13" t="s">
        <v>87</v>
      </c>
      <c r="B134" s="15" t="s">
        <v>297</v>
      </c>
      <c r="C134" s="187" t="s">
        <v>296</v>
      </c>
      <c r="D134" s="14" t="s">
        <v>114</v>
      </c>
      <c r="E134" s="25" t="s">
        <v>0</v>
      </c>
      <c r="F134" s="219">
        <v>1500</v>
      </c>
      <c r="G134" s="143">
        <v>1500</v>
      </c>
      <c r="H134" s="9">
        <f t="shared" si="5"/>
        <v>1845</v>
      </c>
      <c r="I134" s="8">
        <v>7331421328095</v>
      </c>
      <c r="J134" s="48">
        <v>85439000</v>
      </c>
      <c r="K134" s="39"/>
    </row>
    <row r="135" spans="1:11" ht="34.9" customHeight="1">
      <c r="A135" s="13" t="s">
        <v>87</v>
      </c>
      <c r="B135" s="15" t="s">
        <v>295</v>
      </c>
      <c r="C135" s="187" t="s">
        <v>294</v>
      </c>
      <c r="D135" s="14" t="s">
        <v>293</v>
      </c>
      <c r="E135" s="25" t="s">
        <v>0</v>
      </c>
      <c r="F135" s="219">
        <v>1350</v>
      </c>
      <c r="G135" s="207">
        <v>1400</v>
      </c>
      <c r="H135" s="9">
        <f t="shared" si="5"/>
        <v>1722</v>
      </c>
      <c r="I135" s="8">
        <v>7331421327463</v>
      </c>
      <c r="J135" s="48">
        <v>85439000</v>
      </c>
      <c r="K135" s="39"/>
    </row>
    <row r="136" spans="1:11" ht="34.9" customHeight="1">
      <c r="A136" s="13" t="s">
        <v>87</v>
      </c>
      <c r="B136" s="15" t="s">
        <v>292</v>
      </c>
      <c r="C136" s="187" t="s">
        <v>291</v>
      </c>
      <c r="D136" s="14" t="s">
        <v>290</v>
      </c>
      <c r="E136" s="25" t="s">
        <v>0</v>
      </c>
      <c r="F136" s="219">
        <v>2300</v>
      </c>
      <c r="G136" s="207">
        <v>2500</v>
      </c>
      <c r="H136" s="9">
        <f t="shared" si="5"/>
        <v>3075</v>
      </c>
      <c r="I136" s="8">
        <v>7331421333181</v>
      </c>
      <c r="J136" s="48">
        <v>84189990</v>
      </c>
      <c r="K136" s="39"/>
    </row>
    <row r="137" spans="1:11" ht="34.9" customHeight="1">
      <c r="A137" s="13" t="s">
        <v>87</v>
      </c>
      <c r="B137" s="15" t="s">
        <v>289</v>
      </c>
      <c r="C137" s="187" t="s">
        <v>288</v>
      </c>
      <c r="D137" s="27" t="s">
        <v>283</v>
      </c>
      <c r="E137" s="25" t="s">
        <v>0</v>
      </c>
      <c r="F137" s="219">
        <v>950</v>
      </c>
      <c r="G137" s="143">
        <v>950</v>
      </c>
      <c r="H137" s="9">
        <f t="shared" si="5"/>
        <v>1168.5</v>
      </c>
      <c r="I137" s="8">
        <v>5901862252185</v>
      </c>
      <c r="J137" s="48">
        <v>85423190</v>
      </c>
      <c r="K137" s="39"/>
    </row>
    <row r="138" spans="1:11" ht="34.9" customHeight="1">
      <c r="A138" s="13" t="s">
        <v>87</v>
      </c>
      <c r="B138" s="15" t="s">
        <v>287</v>
      </c>
      <c r="C138" s="187" t="s">
        <v>286</v>
      </c>
      <c r="D138" s="14" t="s">
        <v>283</v>
      </c>
      <c r="E138" s="25" t="s">
        <v>0</v>
      </c>
      <c r="F138" s="219">
        <v>950</v>
      </c>
      <c r="G138" s="143">
        <v>950</v>
      </c>
      <c r="H138" s="9">
        <f t="shared" si="5"/>
        <v>1168.5</v>
      </c>
      <c r="I138" s="8">
        <v>7331421326039</v>
      </c>
      <c r="J138" s="48">
        <v>85423190</v>
      </c>
      <c r="K138" s="39"/>
    </row>
    <row r="139" spans="1:11" ht="34.9" customHeight="1">
      <c r="A139" s="13" t="s">
        <v>87</v>
      </c>
      <c r="B139" s="15" t="s">
        <v>285</v>
      </c>
      <c r="C139" s="187" t="s">
        <v>284</v>
      </c>
      <c r="D139" s="14" t="s">
        <v>283</v>
      </c>
      <c r="E139" s="25" t="s">
        <v>0</v>
      </c>
      <c r="F139" s="219">
        <v>950</v>
      </c>
      <c r="G139" s="143">
        <v>950</v>
      </c>
      <c r="H139" s="9">
        <f t="shared" si="5"/>
        <v>1168.5</v>
      </c>
      <c r="I139" s="8">
        <v>7331421328811</v>
      </c>
      <c r="J139" s="48">
        <v>85423190</v>
      </c>
      <c r="K139" s="39"/>
    </row>
    <row r="140" spans="1:11" ht="34.9" customHeight="1">
      <c r="A140" s="13" t="s">
        <v>87</v>
      </c>
      <c r="B140" s="15" t="s">
        <v>282</v>
      </c>
      <c r="C140" s="187" t="s">
        <v>281</v>
      </c>
      <c r="D140" s="14" t="s">
        <v>280</v>
      </c>
      <c r="E140" s="25" t="s">
        <v>0</v>
      </c>
      <c r="F140" s="219">
        <v>2000</v>
      </c>
      <c r="G140" s="207">
        <v>2500</v>
      </c>
      <c r="H140" s="9">
        <f t="shared" si="5"/>
        <v>3075</v>
      </c>
      <c r="I140" s="8">
        <v>7331421328828</v>
      </c>
      <c r="J140" s="48">
        <v>85423190</v>
      </c>
      <c r="K140" s="39"/>
    </row>
    <row r="141" spans="1:11" s="7" customFormat="1" ht="34.9" customHeight="1">
      <c r="A141" s="13" t="s">
        <v>87</v>
      </c>
      <c r="B141" s="15" t="s">
        <v>279</v>
      </c>
      <c r="C141" s="187" t="s">
        <v>278</v>
      </c>
      <c r="D141" s="14" t="s">
        <v>277</v>
      </c>
      <c r="E141" s="25" t="s">
        <v>0</v>
      </c>
      <c r="F141" s="219">
        <v>75</v>
      </c>
      <c r="G141" s="145">
        <v>75</v>
      </c>
      <c r="H141" s="9">
        <f t="shared" si="5"/>
        <v>92.25</v>
      </c>
      <c r="I141" s="8">
        <v>5901862977194</v>
      </c>
      <c r="J141" s="20">
        <v>85423190</v>
      </c>
      <c r="K141" s="173"/>
    </row>
    <row r="142" spans="1:11" s="7" customFormat="1" ht="34.9" customHeight="1">
      <c r="A142" s="13" t="s">
        <v>87</v>
      </c>
      <c r="B142" s="15" t="s">
        <v>276</v>
      </c>
      <c r="C142" s="187" t="s">
        <v>275</v>
      </c>
      <c r="D142" s="14" t="s">
        <v>274</v>
      </c>
      <c r="E142" s="25" t="s">
        <v>0</v>
      </c>
      <c r="F142" s="222">
        <v>450</v>
      </c>
      <c r="G142" s="212">
        <v>460</v>
      </c>
      <c r="H142" s="9">
        <f t="shared" si="5"/>
        <v>565.79999999999995</v>
      </c>
      <c r="I142" s="8">
        <v>7331421338865</v>
      </c>
      <c r="J142" s="20">
        <v>85423190</v>
      </c>
      <c r="K142" s="173"/>
    </row>
    <row r="143" spans="1:11" ht="34.9" customHeight="1">
      <c r="A143" s="13" t="s">
        <v>87</v>
      </c>
      <c r="B143" s="15" t="s">
        <v>273</v>
      </c>
      <c r="C143" s="187" t="s">
        <v>272</v>
      </c>
      <c r="D143" s="14" t="s">
        <v>269</v>
      </c>
      <c r="E143" s="25" t="s">
        <v>0</v>
      </c>
      <c r="F143" s="219">
        <v>700</v>
      </c>
      <c r="G143" s="143">
        <v>700</v>
      </c>
      <c r="H143" s="9">
        <f t="shared" si="5"/>
        <v>861</v>
      </c>
      <c r="I143" s="8">
        <v>5901862252192</v>
      </c>
      <c r="J143" s="48">
        <v>90268080</v>
      </c>
      <c r="K143" s="39"/>
    </row>
    <row r="144" spans="1:11" ht="34.9" customHeight="1">
      <c r="A144" s="13" t="s">
        <v>87</v>
      </c>
      <c r="B144" s="15" t="s">
        <v>271</v>
      </c>
      <c r="C144" s="187" t="s">
        <v>270</v>
      </c>
      <c r="D144" s="14" t="s">
        <v>269</v>
      </c>
      <c r="E144" s="25" t="s">
        <v>0</v>
      </c>
      <c r="F144" s="219">
        <v>950</v>
      </c>
      <c r="G144" s="143">
        <v>950</v>
      </c>
      <c r="H144" s="9">
        <f t="shared" si="5"/>
        <v>1168.5</v>
      </c>
      <c r="I144" s="8">
        <v>5901862252208</v>
      </c>
      <c r="J144" s="48">
        <v>90268080</v>
      </c>
      <c r="K144" s="39"/>
    </row>
    <row r="145" spans="1:11" ht="34.9" customHeight="1">
      <c r="A145" s="13" t="s">
        <v>87</v>
      </c>
      <c r="B145" s="15" t="s">
        <v>268</v>
      </c>
      <c r="C145" s="187" t="s">
        <v>267</v>
      </c>
      <c r="D145" s="14" t="s">
        <v>266</v>
      </c>
      <c r="E145" s="25" t="s">
        <v>0</v>
      </c>
      <c r="F145" s="219">
        <v>650</v>
      </c>
      <c r="G145" s="143">
        <v>650</v>
      </c>
      <c r="H145" s="9">
        <f t="shared" si="5"/>
        <v>799.5</v>
      </c>
      <c r="I145" s="8">
        <v>7331421321614</v>
      </c>
      <c r="J145" s="48">
        <v>84189990</v>
      </c>
      <c r="K145" s="39"/>
    </row>
    <row r="146" spans="1:11" ht="34.9" customHeight="1">
      <c r="A146" s="13" t="s">
        <v>87</v>
      </c>
      <c r="B146" s="15" t="s">
        <v>265</v>
      </c>
      <c r="C146" s="187" t="s">
        <v>264</v>
      </c>
      <c r="D146" s="14" t="s">
        <v>263</v>
      </c>
      <c r="E146" s="25" t="s">
        <v>0</v>
      </c>
      <c r="F146" s="219">
        <v>900</v>
      </c>
      <c r="G146" s="143">
        <v>900</v>
      </c>
      <c r="H146" s="9">
        <f t="shared" si="5"/>
        <v>1107</v>
      </c>
      <c r="I146" s="8">
        <v>7331421321898</v>
      </c>
      <c r="J146" s="48">
        <v>84189990</v>
      </c>
      <c r="K146" s="39"/>
    </row>
    <row r="147" spans="1:11" ht="34.9" customHeight="1">
      <c r="A147" s="13" t="s">
        <v>87</v>
      </c>
      <c r="B147" s="21" t="s">
        <v>262</v>
      </c>
      <c r="C147" s="187" t="s">
        <v>261</v>
      </c>
      <c r="D147" s="14" t="s">
        <v>260</v>
      </c>
      <c r="E147" s="25" t="s">
        <v>0</v>
      </c>
      <c r="F147" s="219">
        <v>700</v>
      </c>
      <c r="G147" s="207">
        <v>800</v>
      </c>
      <c r="H147" s="9">
        <f t="shared" si="5"/>
        <v>984</v>
      </c>
      <c r="I147" s="8">
        <v>5901862252178</v>
      </c>
      <c r="J147" s="48">
        <v>84189990</v>
      </c>
      <c r="K147" s="39"/>
    </row>
    <row r="148" spans="1:11" ht="34.9" customHeight="1">
      <c r="A148" s="13" t="s">
        <v>87</v>
      </c>
      <c r="B148" s="24" t="s">
        <v>259</v>
      </c>
      <c r="C148" s="200" t="s">
        <v>258</v>
      </c>
      <c r="D148" s="11" t="s">
        <v>1100</v>
      </c>
      <c r="E148" s="25" t="s">
        <v>0</v>
      </c>
      <c r="F148" s="219">
        <v>1000</v>
      </c>
      <c r="G148" s="207">
        <v>1050</v>
      </c>
      <c r="H148" s="9">
        <f t="shared" si="5"/>
        <v>1291.5</v>
      </c>
      <c r="I148" s="8">
        <v>7331421338186</v>
      </c>
      <c r="J148" s="48">
        <v>84189990</v>
      </c>
      <c r="K148" s="39"/>
    </row>
    <row r="149" spans="1:11" s="7" customFormat="1" ht="34.9" customHeight="1">
      <c r="A149" s="13" t="s">
        <v>87</v>
      </c>
      <c r="B149" s="24" t="s">
        <v>257</v>
      </c>
      <c r="C149" s="200" t="s">
        <v>256</v>
      </c>
      <c r="D149" s="11" t="s">
        <v>255</v>
      </c>
      <c r="E149" s="25" t="s">
        <v>0</v>
      </c>
      <c r="F149" s="222">
        <v>480</v>
      </c>
      <c r="G149" s="212">
        <v>490</v>
      </c>
      <c r="H149" s="9">
        <f t="shared" si="5"/>
        <v>602.70000000000005</v>
      </c>
      <c r="I149" s="8">
        <v>7331421338865</v>
      </c>
      <c r="J149" s="20">
        <v>84189990</v>
      </c>
      <c r="K149" s="173"/>
    </row>
    <row r="150" spans="1:11" s="7" customFormat="1" ht="34.9" customHeight="1">
      <c r="A150" s="13" t="s">
        <v>87</v>
      </c>
      <c r="B150" s="24" t="s">
        <v>254</v>
      </c>
      <c r="C150" s="200" t="s">
        <v>253</v>
      </c>
      <c r="D150" s="11" t="s">
        <v>252</v>
      </c>
      <c r="E150" s="25" t="s">
        <v>0</v>
      </c>
      <c r="F150" s="222">
        <v>250</v>
      </c>
      <c r="G150" s="212">
        <v>260</v>
      </c>
      <c r="H150" s="9">
        <f t="shared" si="5"/>
        <v>319.8</v>
      </c>
      <c r="I150" s="8">
        <v>7331421338865</v>
      </c>
      <c r="J150" s="20">
        <v>84189990</v>
      </c>
      <c r="K150" s="173"/>
    </row>
    <row r="151" spans="1:11" s="7" customFormat="1" ht="34.9" customHeight="1">
      <c r="A151" s="13" t="s">
        <v>87</v>
      </c>
      <c r="B151" s="24" t="s">
        <v>251</v>
      </c>
      <c r="C151" s="200" t="s">
        <v>250</v>
      </c>
      <c r="D151" s="11" t="s">
        <v>249</v>
      </c>
      <c r="E151" s="25" t="s">
        <v>0</v>
      </c>
      <c r="F151" s="222">
        <v>250</v>
      </c>
      <c r="G151" s="212">
        <v>260</v>
      </c>
      <c r="H151" s="9">
        <f t="shared" si="5"/>
        <v>319.8</v>
      </c>
      <c r="I151" s="8">
        <v>7331421338865</v>
      </c>
      <c r="J151" s="20">
        <v>84189990</v>
      </c>
      <c r="K151" s="173"/>
    </row>
    <row r="152" spans="1:11" s="7" customFormat="1" ht="34.9" customHeight="1">
      <c r="A152" s="13" t="s">
        <v>87</v>
      </c>
      <c r="B152" s="21" t="s">
        <v>248</v>
      </c>
      <c r="C152" s="187" t="s">
        <v>247</v>
      </c>
      <c r="D152" s="14" t="s">
        <v>246</v>
      </c>
      <c r="E152" s="25" t="s">
        <v>0</v>
      </c>
      <c r="F152" s="219">
        <v>105</v>
      </c>
      <c r="G152" s="207">
        <v>110</v>
      </c>
      <c r="H152" s="9">
        <f t="shared" si="5"/>
        <v>135.30000000000001</v>
      </c>
      <c r="I152" s="8">
        <v>5901862252161</v>
      </c>
      <c r="J152" s="20">
        <v>84189990</v>
      </c>
      <c r="K152" s="173"/>
    </row>
    <row r="153" spans="1:11" s="7" customFormat="1" ht="34.9" customHeight="1">
      <c r="A153" s="13" t="s">
        <v>87</v>
      </c>
      <c r="B153" s="21" t="s">
        <v>245</v>
      </c>
      <c r="C153" s="187" t="s">
        <v>244</v>
      </c>
      <c r="D153" s="14" t="s">
        <v>241</v>
      </c>
      <c r="E153" s="25" t="s">
        <v>0</v>
      </c>
      <c r="F153" s="219">
        <v>600</v>
      </c>
      <c r="G153" s="209">
        <v>700</v>
      </c>
      <c r="H153" s="9">
        <f t="shared" si="5"/>
        <v>861</v>
      </c>
      <c r="I153" s="8">
        <v>5901862252123</v>
      </c>
      <c r="J153" s="20">
        <v>84189990</v>
      </c>
      <c r="K153" s="173"/>
    </row>
    <row r="154" spans="1:11" s="7" customFormat="1" ht="34.9" customHeight="1">
      <c r="A154" s="13" t="s">
        <v>87</v>
      </c>
      <c r="B154" s="21" t="s">
        <v>243</v>
      </c>
      <c r="C154" s="187" t="s">
        <v>242</v>
      </c>
      <c r="D154" s="14" t="s">
        <v>241</v>
      </c>
      <c r="E154" s="25" t="s">
        <v>0</v>
      </c>
      <c r="F154" s="219">
        <v>1300</v>
      </c>
      <c r="G154" s="209">
        <v>1400</v>
      </c>
      <c r="H154" s="9">
        <f t="shared" si="5"/>
        <v>1722</v>
      </c>
      <c r="I154" s="8">
        <v>5901862252130</v>
      </c>
      <c r="J154" s="20">
        <v>84189990</v>
      </c>
      <c r="K154" s="173"/>
    </row>
    <row r="155" spans="1:11" ht="34.9" customHeight="1">
      <c r="A155" s="13" t="s">
        <v>87</v>
      </c>
      <c r="B155" s="21" t="s">
        <v>240</v>
      </c>
      <c r="C155" s="187" t="s">
        <v>239</v>
      </c>
      <c r="D155" s="14" t="s">
        <v>238</v>
      </c>
      <c r="E155" s="25" t="s">
        <v>0</v>
      </c>
      <c r="F155" s="219">
        <v>2350</v>
      </c>
      <c r="G155" s="207">
        <v>2450</v>
      </c>
      <c r="H155" s="9">
        <f t="shared" si="5"/>
        <v>3013.5</v>
      </c>
      <c r="I155" s="8">
        <v>7331421307922</v>
      </c>
      <c r="J155" s="48">
        <v>84195080</v>
      </c>
      <c r="K155" s="39"/>
    </row>
    <row r="156" spans="1:11" ht="34.9" customHeight="1">
      <c r="A156" s="13" t="s">
        <v>87</v>
      </c>
      <c r="B156" s="21" t="s">
        <v>237</v>
      </c>
      <c r="C156" s="187" t="s">
        <v>236</v>
      </c>
      <c r="D156" s="14" t="s">
        <v>235</v>
      </c>
      <c r="E156" s="25" t="s">
        <v>0</v>
      </c>
      <c r="F156" s="219">
        <v>3700</v>
      </c>
      <c r="G156" s="207">
        <v>3900</v>
      </c>
      <c r="H156" s="9">
        <f t="shared" si="5"/>
        <v>4797</v>
      </c>
      <c r="I156" s="8">
        <v>7331421307939</v>
      </c>
      <c r="J156" s="48">
        <v>84195080</v>
      </c>
      <c r="K156" s="39"/>
    </row>
    <row r="157" spans="1:11" ht="34.9" customHeight="1">
      <c r="A157" s="13" t="s">
        <v>87</v>
      </c>
      <c r="B157" s="21" t="s">
        <v>234</v>
      </c>
      <c r="C157" s="187" t="s">
        <v>233</v>
      </c>
      <c r="D157" s="14" t="s">
        <v>232</v>
      </c>
      <c r="E157" s="25" t="s">
        <v>0</v>
      </c>
      <c r="F157" s="219">
        <v>4650</v>
      </c>
      <c r="G157" s="207">
        <v>4900</v>
      </c>
      <c r="H157" s="9">
        <f t="shared" si="5"/>
        <v>6027</v>
      </c>
      <c r="I157" s="8">
        <v>7331421307946</v>
      </c>
      <c r="J157" s="48">
        <v>84195080</v>
      </c>
      <c r="K157" s="39"/>
    </row>
    <row r="158" spans="1:11" ht="34.9" customHeight="1">
      <c r="A158" s="13" t="s">
        <v>87</v>
      </c>
      <c r="B158" s="21" t="s">
        <v>231</v>
      </c>
      <c r="C158" s="187" t="s">
        <v>230</v>
      </c>
      <c r="D158" s="14" t="s">
        <v>229</v>
      </c>
      <c r="E158" s="25" t="s">
        <v>0</v>
      </c>
      <c r="F158" s="219">
        <v>5200</v>
      </c>
      <c r="G158" s="207">
        <v>5500</v>
      </c>
      <c r="H158" s="9">
        <f t="shared" si="5"/>
        <v>6765</v>
      </c>
      <c r="I158" s="8">
        <v>7331421307953</v>
      </c>
      <c r="J158" s="48">
        <v>84195080</v>
      </c>
      <c r="K158" s="39"/>
    </row>
    <row r="159" spans="1:11" ht="34.9" customHeight="1">
      <c r="A159" s="13" t="s">
        <v>87</v>
      </c>
      <c r="B159" s="21" t="s">
        <v>228</v>
      </c>
      <c r="C159" s="187" t="s">
        <v>227</v>
      </c>
      <c r="D159" s="14" t="s">
        <v>226</v>
      </c>
      <c r="E159" s="25" t="s">
        <v>0</v>
      </c>
      <c r="F159" s="219">
        <v>8100</v>
      </c>
      <c r="G159" s="207">
        <v>8650</v>
      </c>
      <c r="H159" s="9">
        <f t="shared" si="5"/>
        <v>10639.5</v>
      </c>
      <c r="I159" s="8">
        <v>7331421307960</v>
      </c>
      <c r="J159" s="48">
        <v>84195080</v>
      </c>
      <c r="K159" s="39"/>
    </row>
    <row r="160" spans="1:11" ht="34.9" customHeight="1">
      <c r="A160" s="13" t="s">
        <v>87</v>
      </c>
      <c r="B160" s="21" t="s">
        <v>225</v>
      </c>
      <c r="C160" s="187" t="s">
        <v>224</v>
      </c>
      <c r="D160" s="14" t="s">
        <v>223</v>
      </c>
      <c r="E160" s="25" t="s">
        <v>0</v>
      </c>
      <c r="F160" s="219">
        <v>9000</v>
      </c>
      <c r="G160" s="207">
        <v>9600</v>
      </c>
      <c r="H160" s="9">
        <f t="shared" si="5"/>
        <v>11808</v>
      </c>
      <c r="I160" s="8">
        <v>7331421307977</v>
      </c>
      <c r="J160" s="48">
        <v>84195080</v>
      </c>
      <c r="K160" s="39"/>
    </row>
    <row r="161" spans="1:11" ht="34.9" customHeight="1">
      <c r="A161" s="13" t="s">
        <v>87</v>
      </c>
      <c r="B161" s="21" t="s">
        <v>222</v>
      </c>
      <c r="C161" s="187" t="s">
        <v>221</v>
      </c>
      <c r="D161" s="14" t="s">
        <v>220</v>
      </c>
      <c r="E161" s="25" t="s">
        <v>0</v>
      </c>
      <c r="F161" s="219">
        <v>13000</v>
      </c>
      <c r="G161" s="207">
        <v>13900</v>
      </c>
      <c r="H161" s="9">
        <f t="shared" si="5"/>
        <v>17097</v>
      </c>
      <c r="I161" s="8">
        <v>7331421307984</v>
      </c>
      <c r="J161" s="48">
        <v>84195080</v>
      </c>
      <c r="K161" s="39"/>
    </row>
    <row r="162" spans="1:11" ht="34.9" customHeight="1">
      <c r="A162" s="13" t="s">
        <v>87</v>
      </c>
      <c r="B162" s="21" t="s">
        <v>219</v>
      </c>
      <c r="C162" s="187" t="s">
        <v>218</v>
      </c>
      <c r="D162" s="14" t="s">
        <v>217</v>
      </c>
      <c r="E162" s="25" t="s">
        <v>0</v>
      </c>
      <c r="F162" s="219">
        <v>620</v>
      </c>
      <c r="G162" s="207">
        <v>650</v>
      </c>
      <c r="H162" s="9">
        <f t="shared" si="5"/>
        <v>799.5</v>
      </c>
      <c r="I162" s="8">
        <v>7331421336236</v>
      </c>
      <c r="J162" s="48">
        <v>84189990</v>
      </c>
      <c r="K162" s="39"/>
    </row>
    <row r="163" spans="1:11" s="7" customFormat="1" ht="34.9" customHeight="1">
      <c r="A163" s="13" t="s">
        <v>87</v>
      </c>
      <c r="B163" s="21" t="s">
        <v>216</v>
      </c>
      <c r="C163" s="187" t="s">
        <v>215</v>
      </c>
      <c r="D163" s="14" t="s">
        <v>214</v>
      </c>
      <c r="E163" s="25" t="s">
        <v>0</v>
      </c>
      <c r="F163" s="219">
        <v>1000</v>
      </c>
      <c r="G163" s="145">
        <v>1000</v>
      </c>
      <c r="H163" s="9">
        <f t="shared" si="5"/>
        <v>1230</v>
      </c>
      <c r="I163" s="8">
        <v>7331421336281</v>
      </c>
      <c r="J163" s="20">
        <v>84189990</v>
      </c>
      <c r="K163" s="173"/>
    </row>
    <row r="164" spans="1:11" ht="34.9" customHeight="1">
      <c r="A164" s="13" t="s">
        <v>87</v>
      </c>
      <c r="B164" s="15" t="s">
        <v>213</v>
      </c>
      <c r="C164" s="187" t="s">
        <v>212</v>
      </c>
      <c r="D164" s="14" t="s">
        <v>211</v>
      </c>
      <c r="E164" s="25" t="s">
        <v>0</v>
      </c>
      <c r="F164" s="219">
        <v>2800</v>
      </c>
      <c r="G164" s="207">
        <v>3000</v>
      </c>
      <c r="H164" s="9">
        <f t="shared" si="5"/>
        <v>3690</v>
      </c>
      <c r="I164" s="8">
        <v>7331421329313</v>
      </c>
      <c r="J164" s="48">
        <v>84199085</v>
      </c>
      <c r="K164" s="39"/>
    </row>
    <row r="165" spans="1:11" ht="34.9" customHeight="1">
      <c r="A165" s="13" t="s">
        <v>87</v>
      </c>
      <c r="B165" s="16" t="s">
        <v>210</v>
      </c>
      <c r="C165" s="189" t="s">
        <v>209</v>
      </c>
      <c r="D165" s="19" t="s">
        <v>1101</v>
      </c>
      <c r="E165" s="25" t="s">
        <v>0</v>
      </c>
      <c r="F165" s="221">
        <v>11000</v>
      </c>
      <c r="G165" s="207">
        <v>11500</v>
      </c>
      <c r="H165" s="9">
        <f t="shared" si="5"/>
        <v>14145</v>
      </c>
      <c r="I165" s="26">
        <v>7331421338292</v>
      </c>
      <c r="J165" s="48">
        <v>84186100</v>
      </c>
      <c r="K165" s="39"/>
    </row>
    <row r="166" spans="1:11" ht="34.9" customHeight="1">
      <c r="A166" s="13" t="s">
        <v>87</v>
      </c>
      <c r="B166" s="15" t="s">
        <v>208</v>
      </c>
      <c r="C166" s="187" t="s">
        <v>207</v>
      </c>
      <c r="D166" s="14" t="s">
        <v>206</v>
      </c>
      <c r="E166" s="25" t="s">
        <v>0</v>
      </c>
      <c r="F166" s="219">
        <v>11000</v>
      </c>
      <c r="G166" s="207">
        <v>11500</v>
      </c>
      <c r="H166" s="9">
        <f t="shared" si="5"/>
        <v>14145</v>
      </c>
      <c r="I166" s="8">
        <v>7331421335307</v>
      </c>
      <c r="J166" s="48">
        <v>84186100</v>
      </c>
      <c r="K166" s="39"/>
    </row>
    <row r="167" spans="1:11" ht="34.9" customHeight="1">
      <c r="A167" s="13" t="s">
        <v>87</v>
      </c>
      <c r="B167" s="15" t="s">
        <v>205</v>
      </c>
      <c r="C167" s="187" t="s">
        <v>204</v>
      </c>
      <c r="D167" s="14" t="s">
        <v>199</v>
      </c>
      <c r="E167" s="25" t="s">
        <v>0</v>
      </c>
      <c r="F167" s="219">
        <v>1800</v>
      </c>
      <c r="G167" s="207">
        <v>1900</v>
      </c>
      <c r="H167" s="9">
        <f t="shared" si="5"/>
        <v>2337</v>
      </c>
      <c r="I167" s="8">
        <v>7331421326053</v>
      </c>
      <c r="J167" s="48">
        <v>84189990</v>
      </c>
      <c r="K167" s="39"/>
    </row>
    <row r="168" spans="1:11" ht="34.9" customHeight="1">
      <c r="A168" s="13" t="s">
        <v>87</v>
      </c>
      <c r="B168" s="28" t="s">
        <v>203</v>
      </c>
      <c r="C168" s="187" t="s">
        <v>202</v>
      </c>
      <c r="D168" s="14" t="s">
        <v>199</v>
      </c>
      <c r="E168" s="25" t="s">
        <v>0</v>
      </c>
      <c r="F168" s="219">
        <v>2800</v>
      </c>
      <c r="G168" s="207">
        <v>2900</v>
      </c>
      <c r="H168" s="9">
        <f t="shared" si="5"/>
        <v>3567</v>
      </c>
      <c r="I168" s="8">
        <v>7331421329306</v>
      </c>
      <c r="J168" s="48">
        <v>84199085</v>
      </c>
      <c r="K168" s="39"/>
    </row>
    <row r="169" spans="1:11" ht="34.9" customHeight="1">
      <c r="A169" s="13" t="s">
        <v>87</v>
      </c>
      <c r="B169" s="28" t="s">
        <v>201</v>
      </c>
      <c r="C169" s="187" t="s">
        <v>200</v>
      </c>
      <c r="D169" s="14" t="s">
        <v>199</v>
      </c>
      <c r="E169" s="25" t="s">
        <v>0</v>
      </c>
      <c r="F169" s="219">
        <v>1850</v>
      </c>
      <c r="G169" s="207">
        <v>1950</v>
      </c>
      <c r="H169" s="9">
        <f t="shared" si="5"/>
        <v>2398.5</v>
      </c>
      <c r="I169" s="8">
        <v>7331421328460</v>
      </c>
      <c r="J169" s="48">
        <v>85439000</v>
      </c>
      <c r="K169" s="39"/>
    </row>
    <row r="170" spans="1:11" ht="34.9" customHeight="1">
      <c r="A170" s="13" t="s">
        <v>87</v>
      </c>
      <c r="B170" s="28" t="s">
        <v>198</v>
      </c>
      <c r="C170" s="187" t="s">
        <v>197</v>
      </c>
      <c r="D170" s="14" t="s">
        <v>114</v>
      </c>
      <c r="E170" s="25" t="s">
        <v>0</v>
      </c>
      <c r="F170" s="219">
        <v>1850</v>
      </c>
      <c r="G170" s="207">
        <v>1900</v>
      </c>
      <c r="H170" s="9">
        <f t="shared" si="5"/>
        <v>2337</v>
      </c>
      <c r="I170" s="8">
        <v>7331421328446</v>
      </c>
      <c r="J170" s="48">
        <v>84039090</v>
      </c>
      <c r="K170" s="39"/>
    </row>
    <row r="171" spans="1:11" ht="34.9" customHeight="1">
      <c r="A171" s="13" t="s">
        <v>87</v>
      </c>
      <c r="B171" s="28" t="s">
        <v>196</v>
      </c>
      <c r="C171" s="187" t="s">
        <v>195</v>
      </c>
      <c r="D171" s="14" t="s">
        <v>194</v>
      </c>
      <c r="E171" s="25" t="s">
        <v>0</v>
      </c>
      <c r="F171" s="221">
        <v>1250</v>
      </c>
      <c r="G171" s="210">
        <v>1290</v>
      </c>
      <c r="H171" s="9">
        <f t="shared" si="5"/>
        <v>1586.7</v>
      </c>
      <c r="I171" s="26">
        <v>7331421329283</v>
      </c>
      <c r="J171" s="48">
        <v>84039090</v>
      </c>
      <c r="K171" s="39"/>
    </row>
    <row r="172" spans="1:11" ht="34.9" customHeight="1">
      <c r="A172" s="13" t="s">
        <v>87</v>
      </c>
      <c r="B172" s="28" t="s">
        <v>193</v>
      </c>
      <c r="C172" s="187" t="s">
        <v>192</v>
      </c>
      <c r="D172" s="14" t="s">
        <v>189</v>
      </c>
      <c r="E172" s="25" t="s">
        <v>0</v>
      </c>
      <c r="F172" s="219">
        <v>1200</v>
      </c>
      <c r="G172" s="207">
        <v>1250</v>
      </c>
      <c r="H172" s="9">
        <f t="shared" si="5"/>
        <v>1537.5</v>
      </c>
      <c r="I172" s="8">
        <v>7331421336052</v>
      </c>
      <c r="J172" s="48">
        <v>85169000</v>
      </c>
      <c r="K172" s="39"/>
    </row>
    <row r="173" spans="1:11" ht="34.9" customHeight="1">
      <c r="A173" s="13" t="s">
        <v>87</v>
      </c>
      <c r="B173" s="28" t="s">
        <v>191</v>
      </c>
      <c r="C173" s="187" t="s">
        <v>190</v>
      </c>
      <c r="D173" s="14" t="s">
        <v>189</v>
      </c>
      <c r="E173" s="25" t="s">
        <v>0</v>
      </c>
      <c r="F173" s="219">
        <v>1750</v>
      </c>
      <c r="G173" s="207">
        <v>1800</v>
      </c>
      <c r="H173" s="9">
        <f t="shared" si="5"/>
        <v>2214</v>
      </c>
      <c r="I173" s="8">
        <v>7331421328453</v>
      </c>
      <c r="J173" s="48">
        <v>85439000</v>
      </c>
      <c r="K173" s="39"/>
    </row>
    <row r="174" spans="1:11" ht="34.9" customHeight="1">
      <c r="A174" s="13" t="s">
        <v>87</v>
      </c>
      <c r="B174" s="15" t="s">
        <v>188</v>
      </c>
      <c r="C174" s="187" t="s">
        <v>187</v>
      </c>
      <c r="D174" s="14" t="s">
        <v>186</v>
      </c>
      <c r="E174" s="25" t="s">
        <v>0</v>
      </c>
      <c r="F174" s="219">
        <v>2600</v>
      </c>
      <c r="G174" s="207">
        <v>2700</v>
      </c>
      <c r="H174" s="9">
        <f t="shared" si="5"/>
        <v>3321</v>
      </c>
      <c r="I174" s="8">
        <v>5901862252154</v>
      </c>
      <c r="J174" s="48">
        <v>84189990</v>
      </c>
      <c r="K174" s="39"/>
    </row>
    <row r="175" spans="1:11" s="7" customFormat="1" ht="34.9" customHeight="1">
      <c r="A175" s="13" t="s">
        <v>87</v>
      </c>
      <c r="B175" s="15" t="s">
        <v>185</v>
      </c>
      <c r="C175" s="187" t="s">
        <v>184</v>
      </c>
      <c r="D175" s="14" t="s">
        <v>183</v>
      </c>
      <c r="E175" s="25" t="s">
        <v>0</v>
      </c>
      <c r="F175" s="222">
        <v>1800</v>
      </c>
      <c r="G175" s="211">
        <v>1850</v>
      </c>
      <c r="H175" s="9">
        <f t="shared" si="5"/>
        <v>2275.5</v>
      </c>
      <c r="I175" s="8">
        <v>5901862138854</v>
      </c>
      <c r="J175" s="20">
        <v>85161011</v>
      </c>
      <c r="K175" s="173"/>
    </row>
    <row r="176" spans="1:11" ht="34.9" customHeight="1">
      <c r="A176" s="13" t="s">
        <v>87</v>
      </c>
      <c r="B176" s="15" t="s">
        <v>182</v>
      </c>
      <c r="C176" s="187" t="s">
        <v>181</v>
      </c>
      <c r="D176" s="14" t="s">
        <v>180</v>
      </c>
      <c r="E176" s="25" t="s">
        <v>0</v>
      </c>
      <c r="F176" s="219">
        <v>3900</v>
      </c>
      <c r="G176" s="207">
        <v>4000</v>
      </c>
      <c r="H176" s="9">
        <f t="shared" si="5"/>
        <v>4920</v>
      </c>
      <c r="I176" s="8">
        <v>7331421322956</v>
      </c>
      <c r="J176" s="48">
        <v>85161080</v>
      </c>
      <c r="K176" s="39"/>
    </row>
    <row r="177" spans="1:11" ht="34.9" customHeight="1">
      <c r="A177" s="13" t="s">
        <v>87</v>
      </c>
      <c r="B177" s="15" t="s">
        <v>179</v>
      </c>
      <c r="C177" s="187" t="s">
        <v>178</v>
      </c>
      <c r="D177" s="14" t="s">
        <v>177</v>
      </c>
      <c r="E177" s="25" t="s">
        <v>0</v>
      </c>
      <c r="F177" s="219">
        <v>5900</v>
      </c>
      <c r="G177" s="207">
        <v>6000</v>
      </c>
      <c r="H177" s="9">
        <f t="shared" ref="H177:H178" si="6">G177*1.23</f>
        <v>7380</v>
      </c>
      <c r="I177" s="8">
        <v>7331421328415</v>
      </c>
      <c r="J177" s="48">
        <v>85161080</v>
      </c>
      <c r="K177" s="39"/>
    </row>
    <row r="178" spans="1:11" ht="34.9" customHeight="1">
      <c r="A178" s="13" t="s">
        <v>87</v>
      </c>
      <c r="B178" s="15" t="s">
        <v>176</v>
      </c>
      <c r="C178" s="187" t="s">
        <v>175</v>
      </c>
      <c r="D178" s="14" t="s">
        <v>174</v>
      </c>
      <c r="E178" s="25" t="s">
        <v>0</v>
      </c>
      <c r="F178" s="219">
        <v>12300</v>
      </c>
      <c r="G178" s="207">
        <v>12500</v>
      </c>
      <c r="H178" s="9">
        <f t="shared" si="6"/>
        <v>15375</v>
      </c>
      <c r="I178" s="8">
        <v>7331421328422</v>
      </c>
      <c r="J178" s="48">
        <v>85161080</v>
      </c>
      <c r="K178" s="39"/>
    </row>
    <row r="179" spans="1:11" ht="34.9" customHeight="1">
      <c r="A179" s="13" t="s">
        <v>87</v>
      </c>
      <c r="B179" s="15" t="s">
        <v>173</v>
      </c>
      <c r="C179" s="187" t="s">
        <v>172</v>
      </c>
      <c r="D179" s="33" t="s">
        <v>169</v>
      </c>
      <c r="E179" s="25" t="s">
        <v>0</v>
      </c>
      <c r="F179" s="227" t="s">
        <v>168</v>
      </c>
      <c r="G179" s="228"/>
      <c r="H179" s="228"/>
      <c r="I179" s="8">
        <v>5901862252093</v>
      </c>
      <c r="J179" s="48">
        <v>84189990</v>
      </c>
      <c r="K179" s="39"/>
    </row>
    <row r="180" spans="1:11" ht="34.9" customHeight="1">
      <c r="A180" s="13" t="s">
        <v>87</v>
      </c>
      <c r="B180" s="15" t="s">
        <v>171</v>
      </c>
      <c r="C180" s="187" t="s">
        <v>170</v>
      </c>
      <c r="D180" s="33" t="s">
        <v>169</v>
      </c>
      <c r="E180" s="25" t="s">
        <v>0</v>
      </c>
      <c r="F180" s="227" t="s">
        <v>168</v>
      </c>
      <c r="G180" s="228"/>
      <c r="H180" s="228"/>
      <c r="I180" s="8">
        <v>5901862252109</v>
      </c>
      <c r="J180" s="48">
        <v>84189990</v>
      </c>
      <c r="K180" s="39"/>
    </row>
    <row r="181" spans="1:11" ht="34.9" customHeight="1">
      <c r="A181" s="37" t="s">
        <v>87</v>
      </c>
      <c r="B181" s="36" t="s">
        <v>167</v>
      </c>
      <c r="C181" s="202" t="s">
        <v>166</v>
      </c>
      <c r="D181" s="33" t="s">
        <v>169</v>
      </c>
      <c r="E181" s="25" t="s">
        <v>0</v>
      </c>
      <c r="F181" s="219">
        <v>850</v>
      </c>
      <c r="G181" s="143">
        <v>850</v>
      </c>
      <c r="H181" s="9">
        <f>G181*1.23</f>
        <v>1045.5</v>
      </c>
      <c r="I181" s="35">
        <v>60193357</v>
      </c>
      <c r="J181" s="48">
        <v>84137030</v>
      </c>
      <c r="K181" s="39"/>
    </row>
    <row r="182" spans="1:11" ht="34.9" customHeight="1">
      <c r="A182" s="37" t="s">
        <v>87</v>
      </c>
      <c r="B182" s="36" t="s">
        <v>165</v>
      </c>
      <c r="C182" s="202" t="s">
        <v>164</v>
      </c>
      <c r="D182" s="33" t="s">
        <v>169</v>
      </c>
      <c r="E182" s="25" t="s">
        <v>0</v>
      </c>
      <c r="F182" s="219">
        <v>900</v>
      </c>
      <c r="G182" s="143">
        <v>900</v>
      </c>
      <c r="H182" s="9">
        <f t="shared" ref="H182:H245" si="7">G182*1.23</f>
        <v>1107</v>
      </c>
      <c r="I182" s="35">
        <v>60192400</v>
      </c>
      <c r="J182" s="48">
        <v>84137030</v>
      </c>
      <c r="K182" s="39"/>
    </row>
    <row r="183" spans="1:11" ht="34.9" customHeight="1">
      <c r="A183" s="13" t="s">
        <v>87</v>
      </c>
      <c r="B183" s="15" t="s">
        <v>163</v>
      </c>
      <c r="C183" s="187" t="s">
        <v>162</v>
      </c>
      <c r="D183" s="33" t="s">
        <v>161</v>
      </c>
      <c r="E183" s="25" t="s">
        <v>0</v>
      </c>
      <c r="F183" s="219">
        <v>800</v>
      </c>
      <c r="G183" s="207">
        <v>850</v>
      </c>
      <c r="H183" s="9">
        <f t="shared" si="7"/>
        <v>1045.5</v>
      </c>
      <c r="I183" s="34">
        <v>7331421337370</v>
      </c>
      <c r="J183" s="48">
        <v>84189990</v>
      </c>
      <c r="K183" s="39"/>
    </row>
    <row r="184" spans="1:11" ht="34.9" customHeight="1">
      <c r="A184" s="13" t="s">
        <v>87</v>
      </c>
      <c r="B184" s="15" t="s">
        <v>160</v>
      </c>
      <c r="C184" s="187" t="s">
        <v>159</v>
      </c>
      <c r="D184" s="33" t="s">
        <v>158</v>
      </c>
      <c r="E184" s="25" t="s">
        <v>0</v>
      </c>
      <c r="F184" s="219">
        <v>1170</v>
      </c>
      <c r="G184" s="207">
        <v>1200</v>
      </c>
      <c r="H184" s="9">
        <f t="shared" si="7"/>
        <v>1476</v>
      </c>
      <c r="I184" s="8">
        <v>7331421337394</v>
      </c>
      <c r="J184" s="48">
        <v>84189990</v>
      </c>
      <c r="K184" s="39"/>
    </row>
    <row r="185" spans="1:11" ht="34.9" customHeight="1">
      <c r="A185" s="13" t="s">
        <v>87</v>
      </c>
      <c r="B185" s="15" t="s">
        <v>157</v>
      </c>
      <c r="C185" s="187" t="s">
        <v>156</v>
      </c>
      <c r="D185" s="33" t="s">
        <v>155</v>
      </c>
      <c r="E185" s="25" t="s">
        <v>0</v>
      </c>
      <c r="F185" s="219">
        <v>1750</v>
      </c>
      <c r="G185" s="207">
        <v>1800</v>
      </c>
      <c r="H185" s="9">
        <f t="shared" si="7"/>
        <v>2214</v>
      </c>
      <c r="I185" s="8">
        <v>7331421337417</v>
      </c>
      <c r="J185" s="48">
        <v>84189990</v>
      </c>
      <c r="K185" s="39"/>
    </row>
    <row r="186" spans="1:11" ht="34.9" customHeight="1">
      <c r="A186" s="13" t="s">
        <v>87</v>
      </c>
      <c r="B186" s="15" t="s">
        <v>154</v>
      </c>
      <c r="C186" s="187" t="s">
        <v>153</v>
      </c>
      <c r="D186" s="32" t="s">
        <v>152</v>
      </c>
      <c r="E186" s="25" t="s">
        <v>0</v>
      </c>
      <c r="F186" s="219">
        <v>650</v>
      </c>
      <c r="G186" s="143">
        <v>650</v>
      </c>
      <c r="H186" s="9">
        <f t="shared" si="7"/>
        <v>799.5</v>
      </c>
      <c r="I186" s="8">
        <v>7331421501320</v>
      </c>
      <c r="J186" s="48">
        <v>84189990</v>
      </c>
      <c r="K186" s="39"/>
    </row>
    <row r="187" spans="1:11" ht="34.9" customHeight="1">
      <c r="A187" s="13" t="s">
        <v>87</v>
      </c>
      <c r="B187" s="15" t="s">
        <v>151</v>
      </c>
      <c r="C187" s="187" t="s">
        <v>150</v>
      </c>
      <c r="D187" s="32" t="s">
        <v>149</v>
      </c>
      <c r="E187" s="25" t="s">
        <v>0</v>
      </c>
      <c r="F187" s="219">
        <v>900</v>
      </c>
      <c r="G187" s="207">
        <v>950</v>
      </c>
      <c r="H187" s="9">
        <f t="shared" si="7"/>
        <v>1168.5</v>
      </c>
      <c r="I187" s="8">
        <v>7331421501337</v>
      </c>
      <c r="J187" s="48">
        <v>84189990</v>
      </c>
      <c r="K187" s="39"/>
    </row>
    <row r="188" spans="1:11" ht="34.9" customHeight="1">
      <c r="A188" s="13" t="s">
        <v>87</v>
      </c>
      <c r="B188" s="15" t="s">
        <v>148</v>
      </c>
      <c r="C188" s="187" t="s">
        <v>147</v>
      </c>
      <c r="D188" s="32" t="s">
        <v>146</v>
      </c>
      <c r="E188" s="25" t="s">
        <v>0</v>
      </c>
      <c r="F188" s="219">
        <v>1450</v>
      </c>
      <c r="G188" s="207">
        <v>1550</v>
      </c>
      <c r="H188" s="9">
        <f t="shared" si="7"/>
        <v>1906.5</v>
      </c>
      <c r="I188" s="8">
        <v>7331421501344</v>
      </c>
      <c r="J188" s="48">
        <v>84189990</v>
      </c>
      <c r="K188" s="39"/>
    </row>
    <row r="189" spans="1:11" ht="34.9" customHeight="1">
      <c r="A189" s="13" t="s">
        <v>87</v>
      </c>
      <c r="B189" s="15" t="s">
        <v>145</v>
      </c>
      <c r="C189" s="187" t="s">
        <v>144</v>
      </c>
      <c r="D189" s="27" t="s">
        <v>143</v>
      </c>
      <c r="E189" s="25" t="s">
        <v>0</v>
      </c>
      <c r="F189" s="219">
        <v>510</v>
      </c>
      <c r="G189" s="207">
        <v>540</v>
      </c>
      <c r="H189" s="9">
        <f t="shared" si="7"/>
        <v>664.2</v>
      </c>
      <c r="I189" s="8">
        <v>7331421336212</v>
      </c>
      <c r="J189" s="48">
        <v>84189990</v>
      </c>
      <c r="K189" s="39"/>
    </row>
    <row r="190" spans="1:11" ht="34.9" customHeight="1">
      <c r="A190" s="13" t="s">
        <v>87</v>
      </c>
      <c r="B190" s="21" t="s">
        <v>142</v>
      </c>
      <c r="C190" s="187" t="s">
        <v>141</v>
      </c>
      <c r="D190" s="30" t="s">
        <v>140</v>
      </c>
      <c r="E190" s="25" t="s">
        <v>0</v>
      </c>
      <c r="F190" s="219">
        <v>950</v>
      </c>
      <c r="G190" s="209">
        <v>980</v>
      </c>
      <c r="H190" s="9">
        <f t="shared" si="7"/>
        <v>1205.4000000000001</v>
      </c>
      <c r="I190" s="8">
        <v>7331421337165</v>
      </c>
      <c r="J190" s="48">
        <v>84189990</v>
      </c>
      <c r="K190" s="39"/>
    </row>
    <row r="191" spans="1:11" ht="34.9" customHeight="1">
      <c r="A191" s="13" t="s">
        <v>87</v>
      </c>
      <c r="B191" s="31" t="s">
        <v>139</v>
      </c>
      <c r="C191" s="187" t="s">
        <v>138</v>
      </c>
      <c r="D191" s="30" t="s">
        <v>137</v>
      </c>
      <c r="E191" s="25" t="s">
        <v>0</v>
      </c>
      <c r="F191" s="219">
        <v>950</v>
      </c>
      <c r="G191" s="209">
        <v>980</v>
      </c>
      <c r="H191" s="9">
        <f t="shared" si="7"/>
        <v>1205.4000000000001</v>
      </c>
      <c r="I191" s="8">
        <v>7331421500569</v>
      </c>
      <c r="J191" s="48">
        <v>84189990</v>
      </c>
      <c r="K191" s="39"/>
    </row>
    <row r="192" spans="1:11" ht="34.9" customHeight="1">
      <c r="A192" s="13" t="s">
        <v>87</v>
      </c>
      <c r="B192" s="21" t="s">
        <v>136</v>
      </c>
      <c r="C192" s="187" t="s">
        <v>135</v>
      </c>
      <c r="D192" s="30" t="s">
        <v>134</v>
      </c>
      <c r="E192" s="25" t="s">
        <v>0</v>
      </c>
      <c r="F192" s="219">
        <v>680</v>
      </c>
      <c r="G192" s="207">
        <v>700</v>
      </c>
      <c r="H192" s="9">
        <f t="shared" si="7"/>
        <v>861</v>
      </c>
      <c r="I192" s="8">
        <v>7331421339275</v>
      </c>
      <c r="J192" s="48">
        <v>84189990</v>
      </c>
      <c r="K192" s="39"/>
    </row>
    <row r="193" spans="1:11" ht="34.9" customHeight="1">
      <c r="A193" s="13" t="s">
        <v>87</v>
      </c>
      <c r="B193" s="21" t="s">
        <v>133</v>
      </c>
      <c r="C193" s="187" t="s">
        <v>132</v>
      </c>
      <c r="D193" s="30" t="s">
        <v>131</v>
      </c>
      <c r="E193" s="25" t="s">
        <v>0</v>
      </c>
      <c r="F193" s="219">
        <v>700</v>
      </c>
      <c r="G193" s="207">
        <v>720</v>
      </c>
      <c r="H193" s="9">
        <f t="shared" si="7"/>
        <v>885.6</v>
      </c>
      <c r="I193" s="8">
        <v>7331421500576</v>
      </c>
      <c r="J193" s="48">
        <v>84189990</v>
      </c>
      <c r="K193" s="39"/>
    </row>
    <row r="194" spans="1:11" ht="34.9" customHeight="1">
      <c r="A194" s="13" t="s">
        <v>87</v>
      </c>
      <c r="B194" s="21" t="s">
        <v>130</v>
      </c>
      <c r="C194" s="187" t="s">
        <v>129</v>
      </c>
      <c r="D194" s="30" t="s">
        <v>128</v>
      </c>
      <c r="E194" s="25" t="s">
        <v>0</v>
      </c>
      <c r="F194" s="219">
        <v>700</v>
      </c>
      <c r="G194" s="207">
        <v>720</v>
      </c>
      <c r="H194" s="9">
        <f t="shared" si="7"/>
        <v>885.6</v>
      </c>
      <c r="I194" s="8">
        <v>7331421500569</v>
      </c>
      <c r="J194" s="48">
        <v>84189990</v>
      </c>
      <c r="K194" s="39"/>
    </row>
    <row r="195" spans="1:11" s="29" customFormat="1" ht="34.9" customHeight="1">
      <c r="A195" s="13" t="s">
        <v>87</v>
      </c>
      <c r="B195" s="28" t="s">
        <v>127</v>
      </c>
      <c r="C195" s="187" t="s">
        <v>126</v>
      </c>
      <c r="D195" s="30" t="s">
        <v>123</v>
      </c>
      <c r="E195" s="25" t="s">
        <v>0</v>
      </c>
      <c r="F195" s="219">
        <v>470</v>
      </c>
      <c r="G195" s="207">
        <v>490</v>
      </c>
      <c r="H195" s="9">
        <f t="shared" si="7"/>
        <v>602.70000000000005</v>
      </c>
      <c r="I195" s="8">
        <v>5901862252215</v>
      </c>
      <c r="J195" s="48">
        <v>84189990</v>
      </c>
      <c r="K195" s="39"/>
    </row>
    <row r="196" spans="1:11" ht="34.9" customHeight="1">
      <c r="A196" s="13" t="s">
        <v>87</v>
      </c>
      <c r="B196" s="28" t="s">
        <v>125</v>
      </c>
      <c r="C196" s="187" t="s">
        <v>124</v>
      </c>
      <c r="D196" s="14" t="s">
        <v>123</v>
      </c>
      <c r="E196" s="25" t="s">
        <v>0</v>
      </c>
      <c r="F196" s="219">
        <v>530</v>
      </c>
      <c r="G196" s="207">
        <v>550</v>
      </c>
      <c r="H196" s="9">
        <f t="shared" si="7"/>
        <v>676.5</v>
      </c>
      <c r="I196" s="8">
        <v>5901862252222</v>
      </c>
      <c r="J196" s="48">
        <v>84189990</v>
      </c>
      <c r="K196" s="39"/>
    </row>
    <row r="197" spans="1:11" ht="34.9" customHeight="1">
      <c r="A197" s="13" t="s">
        <v>87</v>
      </c>
      <c r="B197" s="21" t="s">
        <v>122</v>
      </c>
      <c r="C197" s="187" t="s">
        <v>121</v>
      </c>
      <c r="D197" s="14" t="s">
        <v>120</v>
      </c>
      <c r="E197" s="25" t="s">
        <v>0</v>
      </c>
      <c r="F197" s="219">
        <v>1850</v>
      </c>
      <c r="G197" s="207">
        <v>1950</v>
      </c>
      <c r="H197" s="9">
        <f t="shared" si="7"/>
        <v>2398.5</v>
      </c>
      <c r="I197" s="8">
        <v>7331421326183</v>
      </c>
      <c r="J197" s="48">
        <v>74122000</v>
      </c>
      <c r="K197" s="39"/>
    </row>
    <row r="198" spans="1:11" ht="34.9" customHeight="1">
      <c r="A198" s="13" t="s">
        <v>87</v>
      </c>
      <c r="B198" s="15" t="s">
        <v>119</v>
      </c>
      <c r="C198" s="187" t="s">
        <v>118</v>
      </c>
      <c r="D198" s="27" t="s">
        <v>117</v>
      </c>
      <c r="E198" s="25" t="s">
        <v>0</v>
      </c>
      <c r="F198" s="219">
        <v>1400</v>
      </c>
      <c r="G198" s="207">
        <v>1500</v>
      </c>
      <c r="H198" s="9">
        <f t="shared" si="7"/>
        <v>1845</v>
      </c>
      <c r="I198" s="8">
        <v>7331421500071</v>
      </c>
      <c r="J198" s="48">
        <v>74122000</v>
      </c>
      <c r="K198" s="39"/>
    </row>
    <row r="199" spans="1:11" ht="34.9" customHeight="1">
      <c r="A199" s="13" t="s">
        <v>87</v>
      </c>
      <c r="B199" s="15" t="s">
        <v>116</v>
      </c>
      <c r="C199" s="187" t="s">
        <v>115</v>
      </c>
      <c r="D199" s="14" t="s">
        <v>114</v>
      </c>
      <c r="E199" s="25" t="s">
        <v>0</v>
      </c>
      <c r="F199" s="219">
        <v>1700</v>
      </c>
      <c r="G199" s="207">
        <v>1750</v>
      </c>
      <c r="H199" s="9">
        <f t="shared" si="7"/>
        <v>2152.5</v>
      </c>
      <c r="I199" s="26">
        <v>7331421328088</v>
      </c>
      <c r="J199" s="48">
        <v>84189990</v>
      </c>
      <c r="K199" s="39"/>
    </row>
    <row r="200" spans="1:11" ht="34.9" customHeight="1">
      <c r="A200" s="13" t="s">
        <v>87</v>
      </c>
      <c r="B200" s="15" t="s">
        <v>113</v>
      </c>
      <c r="C200" s="187" t="s">
        <v>112</v>
      </c>
      <c r="D200" s="14" t="s">
        <v>111</v>
      </c>
      <c r="E200" s="25" t="s">
        <v>0</v>
      </c>
      <c r="F200" s="221">
        <v>4900</v>
      </c>
      <c r="G200" s="210">
        <v>5000</v>
      </c>
      <c r="H200" s="9">
        <f t="shared" si="7"/>
        <v>6150</v>
      </c>
      <c r="I200" s="26">
        <v>7331421328545</v>
      </c>
      <c r="J200" s="48">
        <v>84189990</v>
      </c>
      <c r="K200" s="39"/>
    </row>
    <row r="201" spans="1:11" ht="34.9" customHeight="1">
      <c r="A201" s="13" t="s">
        <v>87</v>
      </c>
      <c r="B201" s="15" t="s">
        <v>110</v>
      </c>
      <c r="C201" s="187" t="s">
        <v>109</v>
      </c>
      <c r="D201" s="14" t="s">
        <v>108</v>
      </c>
      <c r="E201" s="25" t="s">
        <v>0</v>
      </c>
      <c r="F201" s="219">
        <v>1400</v>
      </c>
      <c r="G201" s="207">
        <v>1500</v>
      </c>
      <c r="H201" s="9">
        <f t="shared" si="7"/>
        <v>1845</v>
      </c>
      <c r="I201" s="8">
        <v>7331421328538</v>
      </c>
      <c r="J201" s="48">
        <v>84189990</v>
      </c>
      <c r="K201" s="39"/>
    </row>
    <row r="202" spans="1:11" ht="34.9" customHeight="1">
      <c r="A202" s="13" t="s">
        <v>87</v>
      </c>
      <c r="B202" s="21" t="s">
        <v>107</v>
      </c>
      <c r="C202" s="187" t="s">
        <v>106</v>
      </c>
      <c r="D202" s="14" t="s">
        <v>105</v>
      </c>
      <c r="E202" s="25" t="s">
        <v>0</v>
      </c>
      <c r="F202" s="219">
        <v>250</v>
      </c>
      <c r="G202" s="207">
        <v>270</v>
      </c>
      <c r="H202" s="9">
        <f t="shared" si="7"/>
        <v>332.1</v>
      </c>
      <c r="I202" s="8">
        <v>7331421338339</v>
      </c>
      <c r="J202" s="48">
        <v>84189990</v>
      </c>
      <c r="K202" s="39"/>
    </row>
    <row r="203" spans="1:11" ht="34.9" customHeight="1">
      <c r="A203" s="13" t="s">
        <v>87</v>
      </c>
      <c r="B203" s="21" t="s">
        <v>1076</v>
      </c>
      <c r="C203" s="187" t="s">
        <v>1056</v>
      </c>
      <c r="D203" s="14" t="s">
        <v>1083</v>
      </c>
      <c r="E203" s="25" t="s">
        <v>0</v>
      </c>
      <c r="F203" s="219">
        <v>2600</v>
      </c>
      <c r="G203" s="207">
        <v>2700</v>
      </c>
      <c r="H203" s="9">
        <f t="shared" si="7"/>
        <v>3321</v>
      </c>
      <c r="I203" s="8"/>
      <c r="J203" s="48">
        <v>84189990</v>
      </c>
      <c r="K203" s="39"/>
    </row>
    <row r="204" spans="1:11" ht="34.9" customHeight="1">
      <c r="A204" s="13" t="s">
        <v>87</v>
      </c>
      <c r="B204" s="21" t="s">
        <v>1082</v>
      </c>
      <c r="C204" s="187" t="s">
        <v>1058</v>
      </c>
      <c r="D204" s="14" t="s">
        <v>1084</v>
      </c>
      <c r="E204" s="25" t="s">
        <v>0</v>
      </c>
      <c r="F204" s="219">
        <v>3100</v>
      </c>
      <c r="G204" s="207">
        <v>3150</v>
      </c>
      <c r="H204" s="9">
        <f t="shared" si="7"/>
        <v>3874.5</v>
      </c>
      <c r="I204" s="8"/>
      <c r="J204" s="48">
        <v>84189990</v>
      </c>
      <c r="K204" s="39"/>
    </row>
    <row r="205" spans="1:11" ht="34.9" customHeight="1">
      <c r="A205" s="13" t="s">
        <v>87</v>
      </c>
      <c r="B205" s="21" t="s">
        <v>1077</v>
      </c>
      <c r="C205" s="187" t="s">
        <v>1057</v>
      </c>
      <c r="D205" s="14" t="s">
        <v>1085</v>
      </c>
      <c r="E205" s="25" t="s">
        <v>0</v>
      </c>
      <c r="F205" s="219">
        <v>1750</v>
      </c>
      <c r="G205" s="207">
        <v>1790</v>
      </c>
      <c r="H205" s="9">
        <f t="shared" si="7"/>
        <v>2201.6999999999998</v>
      </c>
      <c r="I205" s="8"/>
      <c r="J205" s="48">
        <v>84189990</v>
      </c>
      <c r="K205" s="39"/>
    </row>
    <row r="206" spans="1:11" ht="34.9" customHeight="1">
      <c r="A206" s="13" t="s">
        <v>87</v>
      </c>
      <c r="B206" s="21" t="s">
        <v>1078</v>
      </c>
      <c r="C206" s="187" t="s">
        <v>1086</v>
      </c>
      <c r="D206" s="14" t="s">
        <v>1085</v>
      </c>
      <c r="E206" s="25" t="s">
        <v>0</v>
      </c>
      <c r="F206" s="219">
        <v>1310</v>
      </c>
      <c r="G206" s="207">
        <v>1350</v>
      </c>
      <c r="H206" s="9">
        <f t="shared" si="7"/>
        <v>1660.5</v>
      </c>
      <c r="I206" s="8"/>
      <c r="J206" s="48">
        <v>84189990</v>
      </c>
      <c r="K206" s="39"/>
    </row>
    <row r="207" spans="1:11" ht="34.9" customHeight="1">
      <c r="A207" s="13" t="s">
        <v>87</v>
      </c>
      <c r="B207" s="21" t="s">
        <v>1079</v>
      </c>
      <c r="C207" s="187" t="s">
        <v>1081</v>
      </c>
      <c r="D207" s="14" t="s">
        <v>1080</v>
      </c>
      <c r="E207" s="25" t="s">
        <v>0</v>
      </c>
      <c r="F207" s="219">
        <v>790</v>
      </c>
      <c r="G207" s="207">
        <v>800</v>
      </c>
      <c r="H207" s="9">
        <f t="shared" si="7"/>
        <v>984</v>
      </c>
      <c r="I207" s="8"/>
      <c r="J207" s="48">
        <v>84189990</v>
      </c>
      <c r="K207" s="39"/>
    </row>
    <row r="208" spans="1:11" s="7" customFormat="1" ht="34.9" customHeight="1">
      <c r="A208" s="13" t="s">
        <v>87</v>
      </c>
      <c r="B208" s="21" t="s">
        <v>104</v>
      </c>
      <c r="C208" s="187" t="s">
        <v>1075</v>
      </c>
      <c r="D208" s="14" t="s">
        <v>103</v>
      </c>
      <c r="E208" s="25" t="s">
        <v>0</v>
      </c>
      <c r="F208" s="219">
        <v>440</v>
      </c>
      <c r="G208" s="209">
        <v>460</v>
      </c>
      <c r="H208" s="9">
        <f t="shared" si="7"/>
        <v>565.79999999999995</v>
      </c>
      <c r="I208" s="8">
        <v>7331421327036</v>
      </c>
      <c r="J208" s="20">
        <v>84189990</v>
      </c>
      <c r="K208" s="173"/>
    </row>
    <row r="209" spans="1:11" s="7" customFormat="1" ht="34.9" customHeight="1">
      <c r="A209" s="13" t="s">
        <v>87</v>
      </c>
      <c r="B209" s="21" t="s">
        <v>102</v>
      </c>
      <c r="C209" s="187" t="s">
        <v>1073</v>
      </c>
      <c r="D209" s="14" t="s">
        <v>101</v>
      </c>
      <c r="E209" s="25" t="s">
        <v>0</v>
      </c>
      <c r="F209" s="219">
        <v>490</v>
      </c>
      <c r="G209" s="209">
        <v>500</v>
      </c>
      <c r="H209" s="9">
        <f t="shared" si="7"/>
        <v>615</v>
      </c>
      <c r="I209" s="8">
        <v>7331421327043</v>
      </c>
      <c r="J209" s="20">
        <v>84189990</v>
      </c>
      <c r="K209" s="173"/>
    </row>
    <row r="210" spans="1:11" s="7" customFormat="1" ht="34.9" customHeight="1">
      <c r="A210" s="13" t="s">
        <v>87</v>
      </c>
      <c r="B210" s="21" t="s">
        <v>100</v>
      </c>
      <c r="C210" s="187" t="s">
        <v>1074</v>
      </c>
      <c r="D210" s="14" t="s">
        <v>99</v>
      </c>
      <c r="E210" s="25" t="s">
        <v>0</v>
      </c>
      <c r="F210" s="219">
        <v>850</v>
      </c>
      <c r="G210" s="209">
        <v>860</v>
      </c>
      <c r="H210" s="9">
        <f t="shared" si="7"/>
        <v>1057.8</v>
      </c>
      <c r="I210" s="8">
        <v>7331421327098</v>
      </c>
      <c r="J210" s="20">
        <v>84189990</v>
      </c>
      <c r="K210" s="173"/>
    </row>
    <row r="211" spans="1:11" s="7" customFormat="1" ht="34.9" customHeight="1">
      <c r="A211" s="13" t="s">
        <v>87</v>
      </c>
      <c r="B211" s="21" t="s">
        <v>1091</v>
      </c>
      <c r="C211" s="187" t="s">
        <v>1087</v>
      </c>
      <c r="D211" s="14" t="s">
        <v>1089</v>
      </c>
      <c r="E211" s="25" t="s">
        <v>0</v>
      </c>
      <c r="F211" s="219">
        <v>12600</v>
      </c>
      <c r="G211" s="209">
        <v>13000</v>
      </c>
      <c r="H211" s="9">
        <f t="shared" si="7"/>
        <v>15990</v>
      </c>
      <c r="I211" s="8"/>
      <c r="J211" s="20">
        <v>84189990</v>
      </c>
      <c r="K211" s="173"/>
    </row>
    <row r="212" spans="1:11" s="7" customFormat="1" ht="34.9" customHeight="1">
      <c r="A212" s="13" t="s">
        <v>87</v>
      </c>
      <c r="B212" s="21" t="s">
        <v>1092</v>
      </c>
      <c r="C212" s="187" t="s">
        <v>1088</v>
      </c>
      <c r="D212" s="14" t="s">
        <v>1090</v>
      </c>
      <c r="E212" s="25" t="s">
        <v>0</v>
      </c>
      <c r="F212" s="219">
        <v>13600</v>
      </c>
      <c r="G212" s="209">
        <v>14000</v>
      </c>
      <c r="H212" s="9">
        <f t="shared" si="7"/>
        <v>17220</v>
      </c>
      <c r="I212" s="8"/>
      <c r="J212" s="20">
        <v>84189990</v>
      </c>
      <c r="K212" s="173"/>
    </row>
    <row r="213" spans="1:11" s="7" customFormat="1" ht="34.9" customHeight="1">
      <c r="A213" s="13" t="s">
        <v>87</v>
      </c>
      <c r="B213" s="21" t="s">
        <v>1093</v>
      </c>
      <c r="C213" s="187" t="s">
        <v>1059</v>
      </c>
      <c r="D213" s="14" t="s">
        <v>1094</v>
      </c>
      <c r="E213" s="25" t="s">
        <v>0</v>
      </c>
      <c r="F213" s="219">
        <v>2050</v>
      </c>
      <c r="G213" s="209">
        <v>2150</v>
      </c>
      <c r="H213" s="9">
        <f t="shared" si="7"/>
        <v>2644.5</v>
      </c>
      <c r="I213" s="8"/>
      <c r="J213" s="20">
        <v>84189990</v>
      </c>
      <c r="K213" s="173"/>
    </row>
    <row r="214" spans="1:11" s="7" customFormat="1" ht="34.9" customHeight="1">
      <c r="A214" s="23" t="s">
        <v>94</v>
      </c>
      <c r="B214" s="21" t="s">
        <v>1062</v>
      </c>
      <c r="C214" s="187" t="s">
        <v>1061</v>
      </c>
      <c r="D214" s="14" t="s">
        <v>96</v>
      </c>
      <c r="E214" s="10" t="s">
        <v>95</v>
      </c>
      <c r="F214" s="219">
        <v>12700</v>
      </c>
      <c r="G214" s="145">
        <v>12700</v>
      </c>
      <c r="H214" s="9">
        <f t="shared" si="7"/>
        <v>15621</v>
      </c>
      <c r="I214" s="8">
        <v>5707168163763</v>
      </c>
      <c r="J214" s="48">
        <v>84195020</v>
      </c>
      <c r="K214" s="177" t="s">
        <v>1023</v>
      </c>
    </row>
    <row r="215" spans="1:11" s="7" customFormat="1" ht="34.9" customHeight="1">
      <c r="A215" s="23" t="s">
        <v>94</v>
      </c>
      <c r="B215" s="21" t="s">
        <v>1063</v>
      </c>
      <c r="C215" s="187" t="s">
        <v>1064</v>
      </c>
      <c r="D215" s="14" t="s">
        <v>96</v>
      </c>
      <c r="E215" s="10" t="s">
        <v>95</v>
      </c>
      <c r="F215" s="219">
        <v>15300</v>
      </c>
      <c r="G215" s="145">
        <v>15300</v>
      </c>
      <c r="H215" s="9">
        <f t="shared" si="7"/>
        <v>18819</v>
      </c>
      <c r="I215" s="8"/>
      <c r="J215" s="48">
        <v>84195020</v>
      </c>
      <c r="K215" s="177" t="s">
        <v>1023</v>
      </c>
    </row>
    <row r="216" spans="1:11" ht="34.9" customHeight="1">
      <c r="A216" s="23" t="s">
        <v>94</v>
      </c>
      <c r="B216" s="24" t="s">
        <v>98</v>
      </c>
      <c r="C216" s="203" t="s">
        <v>97</v>
      </c>
      <c r="D216" s="14" t="s">
        <v>96</v>
      </c>
      <c r="E216" s="10" t="s">
        <v>95</v>
      </c>
      <c r="F216" s="222">
        <v>10800</v>
      </c>
      <c r="G216" s="146">
        <v>10800</v>
      </c>
      <c r="H216" s="9">
        <f t="shared" si="7"/>
        <v>13284</v>
      </c>
      <c r="I216" s="8">
        <v>7331421341483</v>
      </c>
      <c r="J216" s="48">
        <v>84195020</v>
      </c>
      <c r="K216" s="177" t="s">
        <v>1023</v>
      </c>
    </row>
    <row r="217" spans="1:11" s="7" customFormat="1" ht="34.9" customHeight="1">
      <c r="A217" s="13" t="s">
        <v>87</v>
      </c>
      <c r="B217" s="15" t="s">
        <v>93</v>
      </c>
      <c r="C217" s="187" t="s">
        <v>88</v>
      </c>
      <c r="D217" s="14" t="s">
        <v>84</v>
      </c>
      <c r="E217" s="10" t="s">
        <v>0</v>
      </c>
      <c r="F217" s="219">
        <v>170</v>
      </c>
      <c r="G217" s="143">
        <v>170</v>
      </c>
      <c r="H217" s="9">
        <f t="shared" si="7"/>
        <v>209.1</v>
      </c>
      <c r="I217" s="8">
        <v>5901862976494</v>
      </c>
      <c r="J217" s="20">
        <v>84195020</v>
      </c>
      <c r="K217" s="173"/>
    </row>
    <row r="218" spans="1:11" s="7" customFormat="1" ht="34.9" customHeight="1">
      <c r="A218" s="13" t="s">
        <v>87</v>
      </c>
      <c r="B218" s="15" t="s">
        <v>92</v>
      </c>
      <c r="C218" s="187" t="s">
        <v>85</v>
      </c>
      <c r="D218" s="14" t="s">
        <v>84</v>
      </c>
      <c r="E218" s="10" t="s">
        <v>0</v>
      </c>
      <c r="F218" s="219">
        <v>190</v>
      </c>
      <c r="G218" s="143">
        <v>190</v>
      </c>
      <c r="H218" s="9">
        <f t="shared" si="7"/>
        <v>233.7</v>
      </c>
      <c r="I218" s="8">
        <v>5901862976500</v>
      </c>
      <c r="J218" s="20">
        <v>84195020</v>
      </c>
      <c r="K218" s="173"/>
    </row>
    <row r="219" spans="1:11" s="7" customFormat="1" ht="34.9" customHeight="1">
      <c r="A219" s="13" t="s">
        <v>87</v>
      </c>
      <c r="B219" s="15" t="s">
        <v>91</v>
      </c>
      <c r="C219" s="187" t="s">
        <v>88</v>
      </c>
      <c r="D219" s="14" t="s">
        <v>84</v>
      </c>
      <c r="E219" s="10" t="s">
        <v>0</v>
      </c>
      <c r="F219" s="219">
        <v>170</v>
      </c>
      <c r="G219" s="143">
        <v>170</v>
      </c>
      <c r="H219" s="9">
        <f t="shared" si="7"/>
        <v>209.1</v>
      </c>
      <c r="I219" s="8">
        <v>5901862976517</v>
      </c>
      <c r="J219" s="20">
        <v>84195020</v>
      </c>
      <c r="K219" s="173"/>
    </row>
    <row r="220" spans="1:11" s="7" customFormat="1" ht="34.9" customHeight="1">
      <c r="A220" s="13" t="s">
        <v>87</v>
      </c>
      <c r="B220" s="15" t="s">
        <v>90</v>
      </c>
      <c r="C220" s="187" t="s">
        <v>85</v>
      </c>
      <c r="D220" s="14" t="s">
        <v>84</v>
      </c>
      <c r="E220" s="10" t="s">
        <v>0</v>
      </c>
      <c r="F220" s="219">
        <v>190</v>
      </c>
      <c r="G220" s="143">
        <v>190</v>
      </c>
      <c r="H220" s="9">
        <f t="shared" si="7"/>
        <v>233.7</v>
      </c>
      <c r="I220" s="8">
        <v>5901862976524</v>
      </c>
      <c r="J220" s="20">
        <v>84195020</v>
      </c>
      <c r="K220" s="173"/>
    </row>
    <row r="221" spans="1:11" s="7" customFormat="1" ht="34.9" customHeight="1">
      <c r="A221" s="13" t="s">
        <v>87</v>
      </c>
      <c r="B221" s="15" t="s">
        <v>89</v>
      </c>
      <c r="C221" s="187" t="s">
        <v>88</v>
      </c>
      <c r="D221" s="14" t="s">
        <v>84</v>
      </c>
      <c r="E221" s="10" t="s">
        <v>0</v>
      </c>
      <c r="F221" s="219">
        <v>170</v>
      </c>
      <c r="G221" s="143">
        <v>170</v>
      </c>
      <c r="H221" s="9">
        <f t="shared" si="7"/>
        <v>209.1</v>
      </c>
      <c r="I221" s="8"/>
      <c r="J221" s="20">
        <v>84195020</v>
      </c>
      <c r="K221" s="173"/>
    </row>
    <row r="222" spans="1:11" s="7" customFormat="1" ht="34.9" customHeight="1">
      <c r="A222" s="13" t="s">
        <v>87</v>
      </c>
      <c r="B222" s="15" t="s">
        <v>86</v>
      </c>
      <c r="C222" s="187" t="s">
        <v>85</v>
      </c>
      <c r="D222" s="14" t="s">
        <v>84</v>
      </c>
      <c r="E222" s="10" t="s">
        <v>0</v>
      </c>
      <c r="F222" s="219">
        <v>280</v>
      </c>
      <c r="G222" s="143">
        <v>280</v>
      </c>
      <c r="H222" s="9">
        <f t="shared" si="7"/>
        <v>344.4</v>
      </c>
      <c r="I222" s="8"/>
      <c r="J222" s="20">
        <v>84195020</v>
      </c>
      <c r="K222" s="173"/>
    </row>
    <row r="223" spans="1:11" s="7" customFormat="1" ht="34.9" customHeight="1">
      <c r="A223" s="13" t="s">
        <v>3</v>
      </c>
      <c r="B223" s="15" t="s">
        <v>83</v>
      </c>
      <c r="C223" s="189" t="s">
        <v>82</v>
      </c>
      <c r="D223" s="19" t="s">
        <v>81</v>
      </c>
      <c r="E223" s="10" t="s">
        <v>0</v>
      </c>
      <c r="F223" s="219">
        <v>9900</v>
      </c>
      <c r="G223" s="145">
        <v>9900</v>
      </c>
      <c r="H223" s="9">
        <f t="shared" si="7"/>
        <v>12177</v>
      </c>
      <c r="I223" s="8">
        <v>5901862270080</v>
      </c>
      <c r="J223" s="20">
        <v>85414090</v>
      </c>
      <c r="K223" s="177"/>
    </row>
    <row r="224" spans="1:11" s="7" customFormat="1" ht="34.9" customHeight="1">
      <c r="A224" s="13" t="s">
        <v>3</v>
      </c>
      <c r="B224" s="15" t="s">
        <v>80</v>
      </c>
      <c r="C224" s="189" t="s">
        <v>79</v>
      </c>
      <c r="D224" s="19" t="s">
        <v>78</v>
      </c>
      <c r="E224" s="10" t="s">
        <v>0</v>
      </c>
      <c r="F224" s="219">
        <v>19800</v>
      </c>
      <c r="G224" s="145">
        <v>19800</v>
      </c>
      <c r="H224" s="9">
        <f t="shared" si="7"/>
        <v>24354</v>
      </c>
      <c r="I224" s="18" t="s">
        <v>0</v>
      </c>
      <c r="J224" s="20">
        <v>85414090</v>
      </c>
      <c r="K224" s="177"/>
    </row>
    <row r="225" spans="1:11" s="7" customFormat="1" ht="34.9" customHeight="1">
      <c r="A225" s="13" t="s">
        <v>3</v>
      </c>
      <c r="B225" s="15" t="s">
        <v>77</v>
      </c>
      <c r="C225" s="189" t="s">
        <v>76</v>
      </c>
      <c r="D225" s="19" t="s">
        <v>75</v>
      </c>
      <c r="E225" s="10" t="s">
        <v>0</v>
      </c>
      <c r="F225" s="219">
        <v>29700</v>
      </c>
      <c r="G225" s="145">
        <v>29700</v>
      </c>
      <c r="H225" s="9">
        <f t="shared" si="7"/>
        <v>36531</v>
      </c>
      <c r="I225" s="18" t="s">
        <v>0</v>
      </c>
      <c r="J225" s="20">
        <v>85414090</v>
      </c>
      <c r="K225" s="177"/>
    </row>
    <row r="226" spans="1:11" s="7" customFormat="1" ht="34.9" customHeight="1">
      <c r="A226" s="13" t="s">
        <v>3</v>
      </c>
      <c r="B226" s="15" t="s">
        <v>74</v>
      </c>
      <c r="C226" s="189" t="s">
        <v>73</v>
      </c>
      <c r="D226" s="19" t="s">
        <v>72</v>
      </c>
      <c r="E226" s="10" t="s">
        <v>0</v>
      </c>
      <c r="F226" s="219">
        <v>39600</v>
      </c>
      <c r="G226" s="145">
        <v>39600</v>
      </c>
      <c r="H226" s="9">
        <f t="shared" si="7"/>
        <v>48708</v>
      </c>
      <c r="I226" s="18" t="s">
        <v>0</v>
      </c>
      <c r="J226" s="20">
        <v>85414090</v>
      </c>
      <c r="K226" s="177"/>
    </row>
    <row r="227" spans="1:11" s="7" customFormat="1" ht="34.9" customHeight="1">
      <c r="A227" s="13" t="s">
        <v>3</v>
      </c>
      <c r="B227" s="15" t="s">
        <v>71</v>
      </c>
      <c r="C227" s="189" t="s">
        <v>70</v>
      </c>
      <c r="D227" s="19" t="s">
        <v>69</v>
      </c>
      <c r="E227" s="10" t="s">
        <v>0</v>
      </c>
      <c r="F227" s="219">
        <v>49500</v>
      </c>
      <c r="G227" s="145">
        <v>49500</v>
      </c>
      <c r="H227" s="9">
        <f t="shared" si="7"/>
        <v>60885</v>
      </c>
      <c r="I227" s="18" t="s">
        <v>0</v>
      </c>
      <c r="J227" s="20">
        <v>85414090</v>
      </c>
      <c r="K227" s="177"/>
    </row>
    <row r="228" spans="1:11" s="7" customFormat="1" ht="34.9" customHeight="1">
      <c r="A228" s="13" t="s">
        <v>3</v>
      </c>
      <c r="B228" s="15" t="s">
        <v>68</v>
      </c>
      <c r="C228" s="189" t="s">
        <v>67</v>
      </c>
      <c r="D228" s="19" t="s">
        <v>66</v>
      </c>
      <c r="E228" s="10" t="s">
        <v>0</v>
      </c>
      <c r="F228" s="219">
        <v>69300</v>
      </c>
      <c r="G228" s="145">
        <v>69300</v>
      </c>
      <c r="H228" s="9">
        <f t="shared" si="7"/>
        <v>85239</v>
      </c>
      <c r="I228" s="18" t="s">
        <v>0</v>
      </c>
      <c r="J228" s="20">
        <v>85414090</v>
      </c>
      <c r="K228" s="177"/>
    </row>
    <row r="229" spans="1:11" s="7" customFormat="1" ht="34.9" customHeight="1">
      <c r="A229" s="13" t="s">
        <v>3</v>
      </c>
      <c r="B229" s="15" t="s">
        <v>65</v>
      </c>
      <c r="C229" s="187" t="s">
        <v>64</v>
      </c>
      <c r="D229" s="14" t="s">
        <v>63</v>
      </c>
      <c r="E229" s="10" t="s">
        <v>0</v>
      </c>
      <c r="F229" s="219">
        <v>9500</v>
      </c>
      <c r="G229" s="145">
        <v>9500</v>
      </c>
      <c r="H229" s="9">
        <f t="shared" si="7"/>
        <v>11685</v>
      </c>
      <c r="I229" s="9"/>
      <c r="J229" s="20">
        <v>85419000</v>
      </c>
      <c r="K229" s="177"/>
    </row>
    <row r="230" spans="1:11" s="7" customFormat="1" ht="34.9" customHeight="1">
      <c r="A230" s="13" t="s">
        <v>3</v>
      </c>
      <c r="B230" s="15" t="s">
        <v>62</v>
      </c>
      <c r="C230" s="187" t="s">
        <v>61</v>
      </c>
      <c r="D230" s="14" t="s">
        <v>60</v>
      </c>
      <c r="E230" s="10" t="s">
        <v>0</v>
      </c>
      <c r="F230" s="219">
        <v>11000</v>
      </c>
      <c r="G230" s="145">
        <v>11000</v>
      </c>
      <c r="H230" s="9">
        <f t="shared" si="7"/>
        <v>13530</v>
      </c>
      <c r="I230" s="8">
        <v>7331421500118</v>
      </c>
      <c r="J230" s="20">
        <v>85419000</v>
      </c>
      <c r="K230" s="173"/>
    </row>
    <row r="231" spans="1:11" s="7" customFormat="1" ht="34.9" customHeight="1">
      <c r="A231" s="13" t="s">
        <v>3</v>
      </c>
      <c r="B231" s="15" t="s">
        <v>59</v>
      </c>
      <c r="C231" s="187" t="s">
        <v>58</v>
      </c>
      <c r="D231" s="14" t="s">
        <v>57</v>
      </c>
      <c r="E231" s="10" t="s">
        <v>0</v>
      </c>
      <c r="F231" s="219">
        <v>12000</v>
      </c>
      <c r="G231" s="145">
        <v>12000</v>
      </c>
      <c r="H231" s="9">
        <f t="shared" si="7"/>
        <v>14760</v>
      </c>
      <c r="I231" s="8">
        <v>7331421500125</v>
      </c>
      <c r="J231" s="20">
        <v>85419000</v>
      </c>
      <c r="K231" s="173"/>
    </row>
    <row r="232" spans="1:11" s="7" customFormat="1" ht="34.9" customHeight="1">
      <c r="A232" s="13" t="s">
        <v>3</v>
      </c>
      <c r="B232" s="15" t="s">
        <v>56</v>
      </c>
      <c r="C232" s="187" t="s">
        <v>55</v>
      </c>
      <c r="D232" s="14" t="s">
        <v>54</v>
      </c>
      <c r="E232" s="10" t="s">
        <v>0</v>
      </c>
      <c r="F232" s="219">
        <v>12700</v>
      </c>
      <c r="G232" s="145">
        <v>12700</v>
      </c>
      <c r="H232" s="9">
        <f t="shared" si="7"/>
        <v>15621</v>
      </c>
      <c r="I232" s="8">
        <v>7331421500132</v>
      </c>
      <c r="J232" s="20">
        <v>85419000</v>
      </c>
      <c r="K232" s="173"/>
    </row>
    <row r="233" spans="1:11" s="7" customFormat="1" ht="34.9" customHeight="1">
      <c r="A233" s="13" t="s">
        <v>3</v>
      </c>
      <c r="B233" s="15" t="s">
        <v>53</v>
      </c>
      <c r="C233" s="187" t="s">
        <v>52</v>
      </c>
      <c r="D233" s="14" t="s">
        <v>51</v>
      </c>
      <c r="E233" s="10" t="s">
        <v>0</v>
      </c>
      <c r="F233" s="219">
        <v>15000</v>
      </c>
      <c r="G233" s="145">
        <v>15000</v>
      </c>
      <c r="H233" s="9">
        <f t="shared" si="7"/>
        <v>18450</v>
      </c>
      <c r="I233" s="8">
        <v>7331421500651</v>
      </c>
      <c r="J233" s="20">
        <v>85419000</v>
      </c>
      <c r="K233" s="173"/>
    </row>
    <row r="234" spans="1:11" s="7" customFormat="1" ht="34.9" customHeight="1">
      <c r="A234" s="13" t="s">
        <v>3</v>
      </c>
      <c r="B234" s="15" t="s">
        <v>50</v>
      </c>
      <c r="C234" s="187" t="s">
        <v>49</v>
      </c>
      <c r="D234" s="14" t="s">
        <v>48</v>
      </c>
      <c r="E234" s="10" t="s">
        <v>0</v>
      </c>
      <c r="F234" s="219">
        <v>17000</v>
      </c>
      <c r="G234" s="145">
        <v>17000</v>
      </c>
      <c r="H234" s="9">
        <f t="shared" si="7"/>
        <v>20910</v>
      </c>
      <c r="I234" s="8">
        <v>7331421500149</v>
      </c>
      <c r="J234" s="20">
        <v>85419000</v>
      </c>
      <c r="K234" s="173"/>
    </row>
    <row r="235" spans="1:11" s="7" customFormat="1" ht="34.9" customHeight="1">
      <c r="A235" s="13" t="s">
        <v>3</v>
      </c>
      <c r="B235" s="15" t="s">
        <v>47</v>
      </c>
      <c r="C235" s="187" t="s">
        <v>46</v>
      </c>
      <c r="D235" s="14" t="s">
        <v>45</v>
      </c>
      <c r="E235" s="10" t="s">
        <v>0</v>
      </c>
      <c r="F235" s="219">
        <v>1200</v>
      </c>
      <c r="G235" s="145">
        <v>1200</v>
      </c>
      <c r="H235" s="9">
        <f t="shared" si="7"/>
        <v>1476</v>
      </c>
      <c r="I235" s="8">
        <v>7331421336564</v>
      </c>
      <c r="J235" s="20">
        <v>85419000</v>
      </c>
      <c r="K235" s="173"/>
    </row>
    <row r="236" spans="1:11" s="7" customFormat="1" ht="34.9" customHeight="1">
      <c r="A236" s="13" t="s">
        <v>3</v>
      </c>
      <c r="B236" s="15" t="s">
        <v>44</v>
      </c>
      <c r="C236" s="187" t="s">
        <v>43</v>
      </c>
      <c r="D236" s="14" t="s">
        <v>42</v>
      </c>
      <c r="E236" s="10" t="s">
        <v>0</v>
      </c>
      <c r="F236" s="219">
        <v>1200</v>
      </c>
      <c r="G236" s="145">
        <v>1200</v>
      </c>
      <c r="H236" s="9">
        <f t="shared" si="7"/>
        <v>1476</v>
      </c>
      <c r="I236" s="8">
        <v>7331421336571</v>
      </c>
      <c r="J236" s="20">
        <v>85419000</v>
      </c>
      <c r="K236" s="173"/>
    </row>
    <row r="237" spans="1:11" s="7" customFormat="1" ht="34.9" customHeight="1">
      <c r="A237" s="13" t="s">
        <v>3</v>
      </c>
      <c r="B237" s="15" t="s">
        <v>41</v>
      </c>
      <c r="C237" s="187" t="s">
        <v>40</v>
      </c>
      <c r="D237" s="14" t="s">
        <v>39</v>
      </c>
      <c r="E237" s="10" t="s">
        <v>0</v>
      </c>
      <c r="F237" s="219">
        <v>1200</v>
      </c>
      <c r="G237" s="145">
        <v>1200</v>
      </c>
      <c r="H237" s="9">
        <f t="shared" si="7"/>
        <v>1476</v>
      </c>
      <c r="I237" s="8">
        <v>7331421336595</v>
      </c>
      <c r="J237" s="20">
        <v>85419000</v>
      </c>
      <c r="K237" s="173"/>
    </row>
    <row r="238" spans="1:11" s="7" customFormat="1" ht="34.9" customHeight="1">
      <c r="A238" s="13" t="s">
        <v>3</v>
      </c>
      <c r="B238" s="15" t="s">
        <v>38</v>
      </c>
      <c r="C238" s="187" t="s">
        <v>37</v>
      </c>
      <c r="D238" s="14" t="s">
        <v>36</v>
      </c>
      <c r="E238" s="10" t="s">
        <v>0</v>
      </c>
      <c r="F238" s="219">
        <v>1200</v>
      </c>
      <c r="G238" s="145">
        <v>1200</v>
      </c>
      <c r="H238" s="9">
        <f t="shared" si="7"/>
        <v>1476</v>
      </c>
      <c r="I238" s="8">
        <v>7331421336588</v>
      </c>
      <c r="J238" s="20">
        <v>85419000</v>
      </c>
      <c r="K238" s="173"/>
    </row>
    <row r="239" spans="1:11" s="7" customFormat="1" ht="34.9" customHeight="1">
      <c r="A239" s="13" t="s">
        <v>3</v>
      </c>
      <c r="B239" s="15" t="s">
        <v>35</v>
      </c>
      <c r="C239" s="187" t="s">
        <v>34</v>
      </c>
      <c r="D239" s="14" t="s">
        <v>33</v>
      </c>
      <c r="E239" s="10" t="s">
        <v>0</v>
      </c>
      <c r="F239" s="221">
        <v>700</v>
      </c>
      <c r="G239" s="147">
        <v>700</v>
      </c>
      <c r="H239" s="9">
        <f t="shared" si="7"/>
        <v>861</v>
      </c>
      <c r="I239" s="17">
        <v>7331421337424</v>
      </c>
      <c r="J239" s="20">
        <v>85419000</v>
      </c>
      <c r="K239" s="173"/>
    </row>
    <row r="240" spans="1:11" s="7" customFormat="1" ht="34.9" customHeight="1">
      <c r="A240" s="13" t="s">
        <v>3</v>
      </c>
      <c r="B240" s="16" t="s">
        <v>32</v>
      </c>
      <c r="C240" s="187" t="s">
        <v>31</v>
      </c>
      <c r="D240" s="11" t="s">
        <v>30</v>
      </c>
      <c r="E240" s="10" t="s">
        <v>0</v>
      </c>
      <c r="F240" s="219">
        <v>400</v>
      </c>
      <c r="G240" s="145">
        <v>400</v>
      </c>
      <c r="H240" s="9">
        <f t="shared" si="7"/>
        <v>492</v>
      </c>
      <c r="I240" s="8">
        <v>7331421501030</v>
      </c>
      <c r="J240" s="20">
        <v>85419000</v>
      </c>
      <c r="K240" s="173"/>
    </row>
    <row r="241" spans="1:11" s="7" customFormat="1" ht="34.9" customHeight="1">
      <c r="A241" s="13" t="s">
        <v>3</v>
      </c>
      <c r="B241" s="16" t="s">
        <v>29</v>
      </c>
      <c r="C241" s="187" t="s">
        <v>28</v>
      </c>
      <c r="D241" s="11" t="s">
        <v>27</v>
      </c>
      <c r="E241" s="10" t="s">
        <v>0</v>
      </c>
      <c r="F241" s="219">
        <v>400</v>
      </c>
      <c r="G241" s="145">
        <v>400</v>
      </c>
      <c r="H241" s="9">
        <f t="shared" si="7"/>
        <v>492</v>
      </c>
      <c r="I241" s="8">
        <v>7331421501153</v>
      </c>
      <c r="J241" s="20">
        <v>85419000</v>
      </c>
      <c r="K241" s="173"/>
    </row>
    <row r="242" spans="1:11" s="7" customFormat="1" ht="34.9" customHeight="1">
      <c r="A242" s="13" t="s">
        <v>3</v>
      </c>
      <c r="B242" s="15" t="s">
        <v>26</v>
      </c>
      <c r="C242" s="187" t="s">
        <v>25</v>
      </c>
      <c r="D242" s="14" t="s">
        <v>24</v>
      </c>
      <c r="E242" s="10" t="s">
        <v>0</v>
      </c>
      <c r="F242" s="219">
        <v>900</v>
      </c>
      <c r="G242" s="145">
        <v>900</v>
      </c>
      <c r="H242" s="9">
        <f t="shared" si="7"/>
        <v>1107</v>
      </c>
      <c r="I242" s="8">
        <v>5901862978825</v>
      </c>
      <c r="J242" s="20">
        <v>85419000</v>
      </c>
      <c r="K242" s="173"/>
    </row>
    <row r="243" spans="1:11" s="7" customFormat="1" ht="34.9" customHeight="1">
      <c r="A243" s="13" t="s">
        <v>3</v>
      </c>
      <c r="B243" s="15" t="s">
        <v>23</v>
      </c>
      <c r="C243" s="187" t="s">
        <v>22</v>
      </c>
      <c r="D243" s="14" t="s">
        <v>21</v>
      </c>
      <c r="E243" s="10" t="s">
        <v>0</v>
      </c>
      <c r="F243" s="219">
        <v>100</v>
      </c>
      <c r="G243" s="145">
        <v>100</v>
      </c>
      <c r="H243" s="9">
        <f t="shared" si="7"/>
        <v>123</v>
      </c>
      <c r="I243" s="8">
        <v>5901862978672</v>
      </c>
      <c r="J243" s="20">
        <v>85419000</v>
      </c>
      <c r="K243" s="173"/>
    </row>
    <row r="244" spans="1:11" s="7" customFormat="1" ht="34.9" customHeight="1">
      <c r="A244" s="13" t="s">
        <v>3</v>
      </c>
      <c r="B244" s="15" t="s">
        <v>20</v>
      </c>
      <c r="C244" s="187" t="s">
        <v>19</v>
      </c>
      <c r="D244" s="14" t="s">
        <v>18</v>
      </c>
      <c r="E244" s="10" t="s">
        <v>0</v>
      </c>
      <c r="F244" s="219">
        <v>100</v>
      </c>
      <c r="G244" s="145">
        <v>100</v>
      </c>
      <c r="H244" s="9">
        <f t="shared" si="7"/>
        <v>123</v>
      </c>
      <c r="I244" s="8">
        <v>5901862978689</v>
      </c>
      <c r="J244" s="20">
        <v>85419000</v>
      </c>
      <c r="K244" s="173"/>
    </row>
    <row r="245" spans="1:11" s="7" customFormat="1" ht="34.9" customHeight="1">
      <c r="A245" s="13" t="s">
        <v>3</v>
      </c>
      <c r="B245" s="15" t="s">
        <v>17</v>
      </c>
      <c r="C245" s="187" t="s">
        <v>16</v>
      </c>
      <c r="D245" s="14" t="s">
        <v>15</v>
      </c>
      <c r="E245" s="10" t="s">
        <v>0</v>
      </c>
      <c r="F245" s="219">
        <v>100</v>
      </c>
      <c r="G245" s="145">
        <v>100</v>
      </c>
      <c r="H245" s="9">
        <f t="shared" si="7"/>
        <v>123</v>
      </c>
      <c r="I245" s="8">
        <v>5901862978702</v>
      </c>
      <c r="J245" s="20">
        <v>85419000</v>
      </c>
      <c r="K245" s="173"/>
    </row>
    <row r="246" spans="1:11" s="7" customFormat="1" ht="34.9" customHeight="1">
      <c r="A246" s="13" t="s">
        <v>3</v>
      </c>
      <c r="B246" s="15" t="s">
        <v>14</v>
      </c>
      <c r="C246" s="187" t="s">
        <v>13</v>
      </c>
      <c r="D246" s="14" t="s">
        <v>12</v>
      </c>
      <c r="E246" s="10" t="s">
        <v>0</v>
      </c>
      <c r="F246" s="219">
        <v>100</v>
      </c>
      <c r="G246" s="145">
        <v>100</v>
      </c>
      <c r="H246" s="9">
        <f t="shared" ref="H246:H251" si="8">G246*1.23</f>
        <v>123</v>
      </c>
      <c r="I246" s="8">
        <v>5901862978696</v>
      </c>
      <c r="J246" s="20">
        <v>85419000</v>
      </c>
      <c r="K246" s="173"/>
    </row>
    <row r="247" spans="1:11" s="7" customFormat="1" ht="34.9" customHeight="1">
      <c r="A247" s="13" t="s">
        <v>3</v>
      </c>
      <c r="B247" s="12">
        <v>29329</v>
      </c>
      <c r="C247" s="187" t="s">
        <v>11</v>
      </c>
      <c r="D247" s="11" t="s">
        <v>10</v>
      </c>
      <c r="E247" s="10" t="s">
        <v>0</v>
      </c>
      <c r="F247" s="219">
        <v>100</v>
      </c>
      <c r="G247" s="145">
        <v>100</v>
      </c>
      <c r="H247" s="9">
        <f t="shared" si="8"/>
        <v>123</v>
      </c>
      <c r="I247" s="8">
        <v>5901862978719</v>
      </c>
      <c r="J247" s="20">
        <v>85419000</v>
      </c>
      <c r="K247" s="173"/>
    </row>
    <row r="248" spans="1:11" s="7" customFormat="1" ht="34.9" customHeight="1">
      <c r="A248" s="13" t="s">
        <v>3</v>
      </c>
      <c r="B248" s="12">
        <v>29330</v>
      </c>
      <c r="C248" s="187" t="s">
        <v>9</v>
      </c>
      <c r="D248" s="11" t="s">
        <v>8</v>
      </c>
      <c r="E248" s="10" t="s">
        <v>0</v>
      </c>
      <c r="F248" s="219">
        <v>35</v>
      </c>
      <c r="G248" s="145">
        <v>35</v>
      </c>
      <c r="H248" s="9">
        <f t="shared" si="8"/>
        <v>43.05</v>
      </c>
      <c r="I248" s="8">
        <v>5901862978726</v>
      </c>
      <c r="J248" s="20">
        <v>85419000</v>
      </c>
      <c r="K248" s="173"/>
    </row>
    <row r="249" spans="1:11" s="7" customFormat="1" ht="34.9" customHeight="1">
      <c r="A249" s="13" t="s">
        <v>3</v>
      </c>
      <c r="B249" s="12">
        <v>29331</v>
      </c>
      <c r="C249" s="187" t="s">
        <v>7</v>
      </c>
      <c r="D249" s="11" t="s">
        <v>6</v>
      </c>
      <c r="E249" s="10" t="s">
        <v>0</v>
      </c>
      <c r="F249" s="219">
        <v>110</v>
      </c>
      <c r="G249" s="145">
        <v>110</v>
      </c>
      <c r="H249" s="9">
        <f t="shared" si="8"/>
        <v>135.30000000000001</v>
      </c>
      <c r="I249" s="8">
        <v>5901862978733</v>
      </c>
      <c r="J249" s="20">
        <v>85419000</v>
      </c>
      <c r="K249" s="173"/>
    </row>
    <row r="250" spans="1:11" s="7" customFormat="1" ht="34.9" customHeight="1">
      <c r="A250" s="13" t="s">
        <v>3</v>
      </c>
      <c r="B250" s="12">
        <v>29332</v>
      </c>
      <c r="C250" s="187" t="s">
        <v>5</v>
      </c>
      <c r="D250" s="11" t="s">
        <v>4</v>
      </c>
      <c r="E250" s="10" t="s">
        <v>0</v>
      </c>
      <c r="F250" s="219">
        <v>30</v>
      </c>
      <c r="G250" s="145">
        <v>30</v>
      </c>
      <c r="H250" s="9">
        <f t="shared" si="8"/>
        <v>36.9</v>
      </c>
      <c r="I250" s="8">
        <v>5901862978740</v>
      </c>
      <c r="J250" s="20">
        <v>85419000</v>
      </c>
      <c r="K250" s="173"/>
    </row>
    <row r="251" spans="1:11" s="7" customFormat="1" ht="34.9" customHeight="1">
      <c r="A251" s="13" t="s">
        <v>3</v>
      </c>
      <c r="B251" s="12">
        <v>29333</v>
      </c>
      <c r="C251" s="187" t="s">
        <v>2</v>
      </c>
      <c r="D251" s="11" t="s">
        <v>1</v>
      </c>
      <c r="E251" s="10" t="s">
        <v>0</v>
      </c>
      <c r="F251" s="219">
        <v>120</v>
      </c>
      <c r="G251" s="145">
        <v>120</v>
      </c>
      <c r="H251" s="9">
        <f t="shared" si="8"/>
        <v>147.6</v>
      </c>
      <c r="I251" s="8">
        <v>5901862978757</v>
      </c>
      <c r="J251" s="20">
        <v>85419000</v>
      </c>
      <c r="K251" s="173"/>
    </row>
    <row r="252" spans="1:11" s="7" customFormat="1" ht="34.9" customHeight="1">
      <c r="A252" s="6"/>
      <c r="B252" s="6"/>
      <c r="C252" s="204"/>
      <c r="D252" s="6"/>
      <c r="E252" s="6"/>
      <c r="F252" s="223"/>
      <c r="G252" s="6"/>
      <c r="H252" s="6"/>
      <c r="I252" s="6"/>
      <c r="J252" s="6"/>
      <c r="K252" s="6"/>
    </row>
    <row r="253" spans="1:11">
      <c r="A253" s="6"/>
      <c r="B253" s="6"/>
      <c r="C253" s="204"/>
      <c r="D253" s="6"/>
      <c r="E253" s="6"/>
      <c r="F253" s="223"/>
      <c r="G253" s="6"/>
      <c r="H253" s="6"/>
      <c r="I253" s="6"/>
      <c r="J253" s="6"/>
      <c r="K253" s="6"/>
    </row>
    <row r="254" spans="1:11">
      <c r="A254" s="6"/>
      <c r="B254" s="6"/>
      <c r="C254" s="204"/>
      <c r="D254" s="6"/>
      <c r="E254" s="6"/>
      <c r="F254" s="223"/>
      <c r="G254" s="6"/>
      <c r="H254" s="6"/>
      <c r="I254" s="6"/>
      <c r="J254" s="6"/>
      <c r="K254" s="6"/>
    </row>
    <row r="255" spans="1:11">
      <c r="A255" s="6"/>
      <c r="B255" s="6"/>
      <c r="C255" s="204"/>
      <c r="D255" s="6"/>
      <c r="E255" s="6"/>
      <c r="F255" s="223"/>
      <c r="G255" s="6"/>
      <c r="H255" s="6"/>
      <c r="I255" s="6"/>
      <c r="J255" s="6"/>
      <c r="K255" s="6"/>
    </row>
    <row r="256" spans="1:11">
      <c r="A256" s="6"/>
      <c r="B256" s="6"/>
      <c r="C256" s="204"/>
      <c r="D256" s="6"/>
      <c r="E256" s="6"/>
      <c r="F256" s="223"/>
      <c r="G256" s="6"/>
      <c r="H256" s="6"/>
      <c r="I256" s="6"/>
      <c r="J256" s="6"/>
      <c r="K256" s="6"/>
    </row>
    <row r="257" spans="1:11">
      <c r="A257" s="6"/>
      <c r="B257" s="6"/>
      <c r="C257" s="204"/>
      <c r="D257" s="6"/>
      <c r="E257" s="6"/>
      <c r="F257" s="223"/>
      <c r="G257" s="6"/>
      <c r="H257" s="6"/>
      <c r="I257" s="6"/>
      <c r="J257" s="6"/>
      <c r="K257" s="6"/>
    </row>
    <row r="258" spans="1:11">
      <c r="A258" s="6"/>
      <c r="B258" s="6"/>
      <c r="C258" s="204"/>
      <c r="D258" s="6"/>
      <c r="E258" s="6"/>
      <c r="F258" s="223"/>
      <c r="G258" s="6"/>
      <c r="H258" s="6"/>
      <c r="I258" s="6"/>
      <c r="J258" s="6"/>
      <c r="K258" s="6"/>
    </row>
    <row r="259" spans="1:11">
      <c r="A259" s="6"/>
      <c r="B259" s="6"/>
      <c r="C259" s="204"/>
      <c r="D259" s="6"/>
      <c r="E259" s="6"/>
      <c r="F259" s="223"/>
      <c r="G259" s="6"/>
      <c r="H259" s="6"/>
      <c r="I259" s="6"/>
      <c r="J259" s="6"/>
      <c r="K259" s="6"/>
    </row>
    <row r="260" spans="1:11">
      <c r="A260" s="6"/>
      <c r="B260" s="5"/>
      <c r="C260" s="205"/>
      <c r="D260" s="4"/>
      <c r="E260"/>
      <c r="F260" s="224"/>
      <c r="G260" s="2"/>
      <c r="H260" s="2"/>
    </row>
    <row r="261" spans="1:11">
      <c r="A261" s="6"/>
      <c r="B261" s="5"/>
      <c r="C261" s="205"/>
      <c r="D261" s="4"/>
      <c r="E261"/>
      <c r="F261" s="224"/>
      <c r="G261" s="2"/>
      <c r="H261" s="2"/>
    </row>
    <row r="262" spans="1:11">
      <c r="A262" s="6"/>
      <c r="B262" s="5"/>
      <c r="C262" s="205"/>
      <c r="D262" s="4"/>
      <c r="E262"/>
      <c r="F262" s="224"/>
      <c r="G262" s="2"/>
      <c r="H262" s="2"/>
    </row>
    <row r="263" spans="1:11">
      <c r="A263" s="6"/>
      <c r="B263" s="5"/>
      <c r="C263" s="205"/>
      <c r="D263" s="4"/>
      <c r="E263"/>
      <c r="F263" s="224"/>
      <c r="G263" s="2"/>
      <c r="H263" s="2"/>
    </row>
    <row r="264" spans="1:11">
      <c r="A264" s="6"/>
      <c r="B264" s="5"/>
      <c r="C264" s="205"/>
      <c r="D264" s="4"/>
      <c r="E264"/>
      <c r="F264" s="224"/>
      <c r="G264" s="2"/>
      <c r="H264" s="2"/>
    </row>
    <row r="265" spans="1:11">
      <c r="A265" s="6"/>
      <c r="B265" s="5"/>
      <c r="C265" s="205"/>
      <c r="D265" s="4"/>
      <c r="E265"/>
      <c r="F265" s="224"/>
      <c r="G265" s="2"/>
      <c r="H265" s="2"/>
    </row>
    <row r="266" spans="1:11">
      <c r="A266" s="6"/>
      <c r="B266" s="5"/>
      <c r="C266" s="205"/>
      <c r="D266" s="4"/>
      <c r="F266" s="224"/>
      <c r="G266" s="2"/>
      <c r="H266" s="2"/>
    </row>
    <row r="267" spans="1:11">
      <c r="F267" s="224"/>
      <c r="G267" s="2"/>
      <c r="H267" s="2"/>
    </row>
    <row r="268" spans="1:11">
      <c r="F268" s="224"/>
      <c r="G268" s="2"/>
      <c r="H268" s="2"/>
    </row>
    <row r="269" spans="1:11">
      <c r="F269" s="224"/>
      <c r="G269" s="2"/>
      <c r="H269" s="2"/>
    </row>
    <row r="270" spans="1:11">
      <c r="F270" s="224"/>
      <c r="G270" s="2"/>
      <c r="H270" s="2"/>
    </row>
    <row r="271" spans="1:11">
      <c r="F271" s="224"/>
      <c r="G271" s="2"/>
      <c r="H271" s="2"/>
    </row>
    <row r="272" spans="1:11">
      <c r="F272" s="224"/>
      <c r="G272" s="2"/>
      <c r="H272" s="2"/>
    </row>
    <row r="273" spans="6:8">
      <c r="F273" s="224"/>
      <c r="G273" s="2"/>
      <c r="H273" s="2"/>
    </row>
    <row r="274" spans="6:8">
      <c r="F274" s="224"/>
      <c r="G274" s="2"/>
      <c r="H274" s="2"/>
    </row>
    <row r="275" spans="6:8">
      <c r="F275" s="224"/>
      <c r="G275" s="2"/>
      <c r="H275" s="2"/>
    </row>
    <row r="276" spans="6:8">
      <c r="F276" s="224"/>
      <c r="G276" s="2"/>
      <c r="H276" s="2"/>
    </row>
    <row r="277" spans="6:8">
      <c r="F277" s="224"/>
      <c r="G277" s="2"/>
      <c r="H277" s="2"/>
    </row>
    <row r="278" spans="6:8">
      <c r="F278" s="224"/>
      <c r="G278" s="2"/>
      <c r="H278" s="2"/>
    </row>
    <row r="279" spans="6:8">
      <c r="F279" s="224"/>
      <c r="G279" s="2"/>
      <c r="H279" s="2"/>
    </row>
    <row r="280" spans="6:8">
      <c r="F280" s="224"/>
      <c r="G280" s="2"/>
      <c r="H280" s="2"/>
    </row>
    <row r="281" spans="6:8">
      <c r="F281" s="224"/>
      <c r="G281" s="2"/>
      <c r="H281" s="2"/>
    </row>
    <row r="282" spans="6:8">
      <c r="F282" s="224"/>
      <c r="G282" s="2"/>
      <c r="H282" s="2"/>
    </row>
    <row r="283" spans="6:8">
      <c r="F283" s="224"/>
      <c r="G283" s="2"/>
      <c r="H283" s="2"/>
    </row>
    <row r="284" spans="6:8">
      <c r="F284" s="224"/>
      <c r="G284" s="2"/>
      <c r="H284" s="2"/>
    </row>
    <row r="285" spans="6:8">
      <c r="F285" s="224"/>
      <c r="G285" s="2"/>
      <c r="H285" s="2"/>
    </row>
    <row r="286" spans="6:8">
      <c r="F286" s="224"/>
      <c r="G286" s="2"/>
      <c r="H286" s="2"/>
    </row>
    <row r="287" spans="6:8">
      <c r="F287" s="224"/>
      <c r="G287" s="2"/>
      <c r="H287" s="2"/>
    </row>
    <row r="288" spans="6:8">
      <c r="F288" s="224"/>
      <c r="G288" s="2"/>
      <c r="H288" s="2"/>
    </row>
    <row r="289" spans="6:8">
      <c r="F289" s="224"/>
      <c r="G289" s="2"/>
      <c r="H289" s="2"/>
    </row>
    <row r="290" spans="6:8">
      <c r="F290" s="224"/>
      <c r="G290" s="2"/>
      <c r="H290" s="2"/>
    </row>
    <row r="291" spans="6:8">
      <c r="F291" s="224"/>
      <c r="G291" s="2"/>
      <c r="H291" s="2"/>
    </row>
    <row r="292" spans="6:8">
      <c r="F292" s="224"/>
      <c r="G292" s="2"/>
      <c r="H292" s="2"/>
    </row>
    <row r="293" spans="6:8">
      <c r="F293" s="224"/>
      <c r="G293" s="2"/>
      <c r="H293" s="2"/>
    </row>
    <row r="294" spans="6:8">
      <c r="F294" s="224"/>
      <c r="G294" s="2"/>
      <c r="H294" s="2"/>
    </row>
    <row r="295" spans="6:8">
      <c r="F295" s="224"/>
      <c r="G295" s="2"/>
      <c r="H295" s="2"/>
    </row>
    <row r="296" spans="6:8">
      <c r="F296" s="224"/>
      <c r="G296" s="2"/>
      <c r="H296" s="2"/>
    </row>
    <row r="297" spans="6:8">
      <c r="F297" s="224"/>
      <c r="G297" s="2"/>
      <c r="H297" s="2"/>
    </row>
    <row r="298" spans="6:8">
      <c r="F298" s="224"/>
      <c r="G298" s="2"/>
      <c r="H298" s="2"/>
    </row>
    <row r="299" spans="6:8">
      <c r="F299" s="224"/>
      <c r="G299" s="2"/>
      <c r="H299" s="2"/>
    </row>
    <row r="300" spans="6:8">
      <c r="F300" s="224"/>
      <c r="G300" s="2"/>
      <c r="H300" s="2"/>
    </row>
    <row r="301" spans="6:8">
      <c r="F301" s="224"/>
      <c r="G301" s="2"/>
      <c r="H301" s="2"/>
    </row>
    <row r="302" spans="6:8">
      <c r="F302" s="224"/>
      <c r="G302" s="2"/>
      <c r="H302" s="2"/>
    </row>
    <row r="303" spans="6:8">
      <c r="F303" s="224"/>
      <c r="G303" s="2"/>
      <c r="H303" s="2"/>
    </row>
    <row r="304" spans="6:8">
      <c r="F304" s="224"/>
      <c r="G304" s="2"/>
      <c r="H304" s="2"/>
    </row>
    <row r="305" spans="6:8">
      <c r="F305" s="224"/>
      <c r="G305" s="2"/>
      <c r="H305" s="2"/>
    </row>
    <row r="306" spans="6:8">
      <c r="F306" s="224"/>
      <c r="G306" s="2"/>
      <c r="H306" s="2"/>
    </row>
    <row r="307" spans="6:8">
      <c r="F307" s="224"/>
      <c r="G307" s="2"/>
      <c r="H307" s="2"/>
    </row>
    <row r="308" spans="6:8">
      <c r="F308" s="224"/>
      <c r="G308" s="2"/>
      <c r="H308" s="2"/>
    </row>
    <row r="309" spans="6:8">
      <c r="F309" s="224"/>
      <c r="G309" s="2"/>
      <c r="H309" s="2"/>
    </row>
    <row r="310" spans="6:8">
      <c r="F310" s="224"/>
      <c r="G310" s="2"/>
      <c r="H310" s="2"/>
    </row>
    <row r="311" spans="6:8">
      <c r="F311" s="224"/>
      <c r="G311" s="2"/>
      <c r="H311" s="2"/>
    </row>
    <row r="312" spans="6:8">
      <c r="F312" s="224"/>
      <c r="G312" s="2"/>
      <c r="H312" s="2"/>
    </row>
    <row r="313" spans="6:8">
      <c r="F313" s="224"/>
      <c r="G313" s="2"/>
      <c r="H313" s="2"/>
    </row>
    <row r="314" spans="6:8">
      <c r="F314" s="224"/>
      <c r="G314" s="2"/>
      <c r="H314" s="2"/>
    </row>
    <row r="315" spans="6:8">
      <c r="F315" s="224"/>
      <c r="G315" s="2"/>
      <c r="H315" s="2"/>
    </row>
    <row r="316" spans="6:8">
      <c r="F316" s="224"/>
      <c r="G316" s="2"/>
      <c r="H316" s="2"/>
    </row>
    <row r="317" spans="6:8">
      <c r="F317" s="224"/>
      <c r="G317" s="2"/>
      <c r="H317" s="2"/>
    </row>
    <row r="318" spans="6:8">
      <c r="F318" s="224"/>
      <c r="G318" s="2"/>
      <c r="H318" s="2"/>
    </row>
    <row r="319" spans="6:8">
      <c r="F319" s="224"/>
      <c r="G319" s="2"/>
      <c r="H319" s="2"/>
    </row>
    <row r="320" spans="6:8">
      <c r="F320" s="224"/>
      <c r="G320" s="2"/>
      <c r="H320" s="2"/>
    </row>
    <row r="321" spans="6:8">
      <c r="F321" s="224"/>
      <c r="G321" s="2"/>
      <c r="H321" s="2"/>
    </row>
    <row r="322" spans="6:8">
      <c r="F322" s="224"/>
      <c r="G322" s="2"/>
      <c r="H322" s="2"/>
    </row>
    <row r="323" spans="6:8">
      <c r="F323" s="224"/>
      <c r="G323" s="2"/>
      <c r="H323" s="2"/>
    </row>
    <row r="324" spans="6:8">
      <c r="F324" s="224"/>
      <c r="G324" s="2"/>
      <c r="H324" s="2"/>
    </row>
    <row r="325" spans="6:8">
      <c r="F325" s="224"/>
      <c r="G325" s="2"/>
      <c r="H325" s="2"/>
    </row>
    <row r="326" spans="6:8">
      <c r="F326" s="224"/>
      <c r="G326" s="2"/>
      <c r="H326" s="2"/>
    </row>
    <row r="327" spans="6:8">
      <c r="F327" s="224"/>
      <c r="G327" s="2"/>
      <c r="H327" s="2"/>
    </row>
    <row r="328" spans="6:8">
      <c r="F328" s="224"/>
      <c r="G328" s="2"/>
      <c r="H328" s="2"/>
    </row>
    <row r="329" spans="6:8">
      <c r="F329" s="224"/>
      <c r="G329" s="2"/>
      <c r="H329" s="2"/>
    </row>
    <row r="330" spans="6:8">
      <c r="F330" s="224"/>
      <c r="G330" s="2"/>
      <c r="H330" s="2"/>
    </row>
    <row r="331" spans="6:8">
      <c r="F331" s="224"/>
      <c r="G331" s="2"/>
      <c r="H331" s="2"/>
    </row>
    <row r="332" spans="6:8">
      <c r="F332" s="224"/>
      <c r="G332" s="2"/>
      <c r="H332" s="2"/>
    </row>
    <row r="333" spans="6:8">
      <c r="F333" s="224"/>
      <c r="G333" s="2"/>
      <c r="H333" s="2"/>
    </row>
    <row r="334" spans="6:8">
      <c r="F334" s="224"/>
      <c r="G334" s="2"/>
      <c r="H334" s="2"/>
    </row>
    <row r="335" spans="6:8">
      <c r="F335" s="224"/>
      <c r="G335" s="2"/>
      <c r="H335" s="2"/>
    </row>
    <row r="336" spans="6:8">
      <c r="F336" s="224"/>
      <c r="G336" s="2"/>
      <c r="H336" s="2"/>
    </row>
    <row r="337" spans="6:8">
      <c r="F337" s="224"/>
      <c r="G337" s="2"/>
      <c r="H337" s="2"/>
    </row>
    <row r="338" spans="6:8">
      <c r="F338" s="224"/>
      <c r="G338" s="2"/>
      <c r="H338" s="2"/>
    </row>
    <row r="339" spans="6:8">
      <c r="F339" s="224"/>
      <c r="G339" s="2"/>
      <c r="H339" s="2"/>
    </row>
    <row r="340" spans="6:8">
      <c r="F340" s="224"/>
      <c r="G340" s="2"/>
      <c r="H340" s="2"/>
    </row>
    <row r="341" spans="6:8">
      <c r="F341" s="224"/>
      <c r="G341" s="2"/>
      <c r="H341" s="2"/>
    </row>
    <row r="342" spans="6:8">
      <c r="F342" s="224"/>
      <c r="G342" s="2"/>
      <c r="H342" s="2"/>
    </row>
    <row r="343" spans="6:8">
      <c r="F343" s="224"/>
      <c r="G343" s="2"/>
      <c r="H343" s="2"/>
    </row>
    <row r="344" spans="6:8">
      <c r="F344" s="224"/>
      <c r="G344" s="2"/>
      <c r="H344" s="2"/>
    </row>
    <row r="345" spans="6:8">
      <c r="F345" s="224"/>
      <c r="G345" s="2"/>
      <c r="H345" s="2"/>
    </row>
    <row r="346" spans="6:8">
      <c r="F346" s="224"/>
      <c r="G346" s="2"/>
      <c r="H346" s="2"/>
    </row>
    <row r="347" spans="6:8">
      <c r="F347" s="224"/>
      <c r="G347" s="2"/>
      <c r="H347" s="2"/>
    </row>
    <row r="348" spans="6:8">
      <c r="F348" s="224"/>
      <c r="G348" s="2"/>
      <c r="H348" s="2"/>
    </row>
    <row r="349" spans="6:8">
      <c r="F349" s="224"/>
      <c r="G349" s="2"/>
      <c r="H349" s="2"/>
    </row>
    <row r="350" spans="6:8">
      <c r="F350" s="224"/>
      <c r="G350" s="2"/>
      <c r="H350" s="2"/>
    </row>
    <row r="351" spans="6:8">
      <c r="F351" s="224"/>
      <c r="G351" s="2"/>
      <c r="H351" s="2"/>
    </row>
    <row r="352" spans="6:8">
      <c r="F352" s="224"/>
      <c r="G352" s="2"/>
      <c r="H352" s="2"/>
    </row>
    <row r="353" spans="6:8">
      <c r="F353" s="224"/>
      <c r="G353" s="2"/>
      <c r="H353" s="2"/>
    </row>
    <row r="354" spans="6:8">
      <c r="F354" s="224"/>
      <c r="G354" s="2"/>
      <c r="H354" s="2"/>
    </row>
    <row r="355" spans="6:8">
      <c r="F355" s="224"/>
      <c r="G355" s="2"/>
      <c r="H355" s="2"/>
    </row>
    <row r="356" spans="6:8">
      <c r="F356" s="224"/>
      <c r="G356" s="2"/>
      <c r="H356" s="2"/>
    </row>
    <row r="357" spans="6:8">
      <c r="F357" s="224"/>
      <c r="G357" s="2"/>
      <c r="H357" s="2"/>
    </row>
    <row r="358" spans="6:8">
      <c r="F358" s="224"/>
      <c r="G358" s="2"/>
      <c r="H358" s="2"/>
    </row>
    <row r="359" spans="6:8">
      <c r="F359" s="224"/>
      <c r="G359" s="2"/>
      <c r="H359" s="2"/>
    </row>
    <row r="360" spans="6:8">
      <c r="F360" s="224"/>
      <c r="G360" s="2"/>
      <c r="H360" s="2"/>
    </row>
    <row r="361" spans="6:8">
      <c r="F361" s="224"/>
      <c r="G361" s="2"/>
      <c r="H361" s="2"/>
    </row>
    <row r="362" spans="6:8">
      <c r="F362" s="224"/>
      <c r="G362" s="2"/>
      <c r="H362" s="2"/>
    </row>
    <row r="363" spans="6:8">
      <c r="F363" s="224"/>
      <c r="G363" s="2"/>
      <c r="H363" s="2"/>
    </row>
    <row r="364" spans="6:8">
      <c r="F364" s="224"/>
      <c r="G364" s="2"/>
      <c r="H364" s="2"/>
    </row>
    <row r="365" spans="6:8">
      <c r="F365" s="224"/>
      <c r="G365" s="2"/>
      <c r="H365" s="2"/>
    </row>
    <row r="366" spans="6:8">
      <c r="F366" s="224"/>
      <c r="G366" s="2"/>
      <c r="H366" s="2"/>
    </row>
    <row r="367" spans="6:8">
      <c r="F367" s="224"/>
      <c r="G367" s="2"/>
      <c r="H367" s="2"/>
    </row>
    <row r="368" spans="6:8">
      <c r="F368" s="224"/>
      <c r="G368" s="2"/>
      <c r="H368" s="2"/>
    </row>
    <row r="369" spans="6:8">
      <c r="F369" s="224"/>
      <c r="G369" s="2"/>
      <c r="H369" s="2"/>
    </row>
    <row r="370" spans="6:8">
      <c r="F370" s="224"/>
      <c r="G370" s="2"/>
      <c r="H370" s="2"/>
    </row>
    <row r="371" spans="6:8">
      <c r="F371" s="224"/>
      <c r="G371" s="2"/>
      <c r="H371" s="2"/>
    </row>
    <row r="372" spans="6:8">
      <c r="F372" s="224"/>
      <c r="G372" s="2"/>
      <c r="H372" s="2"/>
    </row>
    <row r="373" spans="6:8">
      <c r="F373" s="224"/>
      <c r="G373" s="2"/>
      <c r="H373" s="2"/>
    </row>
    <row r="374" spans="6:8">
      <c r="F374" s="224"/>
      <c r="G374" s="2"/>
      <c r="H374" s="2"/>
    </row>
    <row r="375" spans="6:8">
      <c r="F375" s="224"/>
      <c r="G375" s="2"/>
      <c r="H375" s="2"/>
    </row>
    <row r="376" spans="6:8">
      <c r="F376" s="224"/>
      <c r="G376" s="2"/>
      <c r="H376" s="2"/>
    </row>
    <row r="377" spans="6:8">
      <c r="F377" s="224"/>
      <c r="G377" s="2"/>
      <c r="H377" s="2"/>
    </row>
    <row r="378" spans="6:8">
      <c r="F378" s="224"/>
      <c r="G378" s="2"/>
      <c r="H378" s="2"/>
    </row>
    <row r="379" spans="6:8">
      <c r="F379" s="224"/>
      <c r="G379" s="2"/>
      <c r="H379" s="2"/>
    </row>
    <row r="380" spans="6:8">
      <c r="F380" s="224"/>
      <c r="G380" s="2"/>
      <c r="H380" s="2"/>
    </row>
    <row r="381" spans="6:8">
      <c r="F381" s="224"/>
      <c r="G381" s="2"/>
      <c r="H381" s="2"/>
    </row>
    <row r="382" spans="6:8">
      <c r="F382" s="224"/>
      <c r="G382" s="2"/>
      <c r="H382" s="2"/>
    </row>
    <row r="383" spans="6:8">
      <c r="F383" s="224"/>
      <c r="G383" s="2"/>
      <c r="H383" s="2"/>
    </row>
    <row r="384" spans="6:8">
      <c r="F384" s="224"/>
      <c r="G384" s="2"/>
      <c r="H384" s="2"/>
    </row>
    <row r="385" spans="6:8">
      <c r="F385" s="224"/>
      <c r="G385" s="2"/>
      <c r="H385" s="2"/>
    </row>
    <row r="386" spans="6:8">
      <c r="F386" s="224"/>
      <c r="G386" s="2"/>
      <c r="H386" s="2"/>
    </row>
    <row r="387" spans="6:8">
      <c r="F387" s="224"/>
      <c r="G387" s="2"/>
      <c r="H387" s="2"/>
    </row>
    <row r="388" spans="6:8">
      <c r="F388" s="224"/>
      <c r="G388" s="2"/>
      <c r="H388" s="2"/>
    </row>
    <row r="389" spans="6:8">
      <c r="F389" s="224"/>
      <c r="G389" s="2"/>
      <c r="H389" s="2"/>
    </row>
    <row r="390" spans="6:8">
      <c r="F390" s="224"/>
      <c r="G390" s="2"/>
      <c r="H390" s="2"/>
    </row>
    <row r="391" spans="6:8">
      <c r="F391" s="224"/>
      <c r="G391" s="2"/>
      <c r="H391" s="2"/>
    </row>
    <row r="392" spans="6:8">
      <c r="F392" s="224"/>
      <c r="G392" s="2"/>
      <c r="H392" s="2"/>
    </row>
    <row r="393" spans="6:8">
      <c r="F393" s="224"/>
      <c r="G393" s="2"/>
      <c r="H393" s="2"/>
    </row>
    <row r="394" spans="6:8">
      <c r="F394" s="224"/>
      <c r="G394" s="2"/>
      <c r="H394" s="2"/>
    </row>
    <row r="395" spans="6:8">
      <c r="F395" s="224"/>
      <c r="G395" s="2"/>
      <c r="H395" s="2"/>
    </row>
    <row r="396" spans="6:8">
      <c r="F396" s="224"/>
      <c r="G396" s="2"/>
      <c r="H396" s="2"/>
    </row>
    <row r="397" spans="6:8">
      <c r="F397" s="224"/>
      <c r="G397" s="2"/>
      <c r="H397" s="2"/>
    </row>
    <row r="398" spans="6:8">
      <c r="F398" s="224"/>
      <c r="G398" s="2"/>
      <c r="H398" s="2"/>
    </row>
    <row r="399" spans="6:8">
      <c r="F399" s="224"/>
      <c r="G399" s="2"/>
      <c r="H399" s="2"/>
    </row>
    <row r="400" spans="6:8">
      <c r="F400" s="224"/>
      <c r="G400" s="2"/>
      <c r="H400" s="2"/>
    </row>
    <row r="401" spans="6:8">
      <c r="F401" s="224"/>
      <c r="G401" s="2"/>
      <c r="H401" s="2"/>
    </row>
    <row r="402" spans="6:8">
      <c r="F402" s="224"/>
      <c r="G402" s="2"/>
      <c r="H402" s="2"/>
    </row>
    <row r="403" spans="6:8">
      <c r="F403" s="224"/>
      <c r="G403" s="2"/>
      <c r="H403" s="2"/>
    </row>
    <row r="404" spans="6:8">
      <c r="F404" s="224"/>
      <c r="G404" s="2"/>
      <c r="H404" s="2"/>
    </row>
    <row r="405" spans="6:8">
      <c r="F405" s="224"/>
      <c r="G405" s="2"/>
      <c r="H405" s="2"/>
    </row>
    <row r="406" spans="6:8">
      <c r="F406" s="224"/>
      <c r="G406" s="2"/>
      <c r="H406" s="2"/>
    </row>
    <row r="407" spans="6:8">
      <c r="F407" s="224"/>
      <c r="G407" s="2"/>
      <c r="H407" s="2"/>
    </row>
    <row r="408" spans="6:8">
      <c r="F408" s="224"/>
      <c r="G408" s="2"/>
      <c r="H408" s="2"/>
    </row>
    <row r="409" spans="6:8">
      <c r="F409" s="224"/>
      <c r="G409" s="2"/>
      <c r="H409" s="2"/>
    </row>
    <row r="410" spans="6:8">
      <c r="F410" s="224"/>
      <c r="G410" s="2"/>
      <c r="H410" s="2"/>
    </row>
    <row r="411" spans="6:8">
      <c r="F411" s="224"/>
      <c r="G411" s="2"/>
      <c r="H411" s="2"/>
    </row>
    <row r="412" spans="6:8">
      <c r="F412" s="224"/>
      <c r="G412" s="2"/>
      <c r="H412" s="2"/>
    </row>
    <row r="413" spans="6:8">
      <c r="F413" s="224"/>
      <c r="G413" s="2"/>
      <c r="H413" s="2"/>
    </row>
    <row r="414" spans="6:8">
      <c r="F414" s="224"/>
      <c r="G414" s="2"/>
      <c r="H414" s="2"/>
    </row>
    <row r="415" spans="6:8">
      <c r="F415" s="224"/>
      <c r="G415" s="2"/>
      <c r="H415" s="2"/>
    </row>
    <row r="416" spans="6:8">
      <c r="F416" s="224"/>
      <c r="G416" s="2"/>
      <c r="H416" s="2"/>
    </row>
    <row r="417" spans="6:8">
      <c r="F417" s="224"/>
      <c r="G417" s="2"/>
      <c r="H417" s="2"/>
    </row>
    <row r="418" spans="6:8">
      <c r="F418" s="224"/>
      <c r="G418" s="2"/>
      <c r="H418" s="2"/>
    </row>
    <row r="419" spans="6:8">
      <c r="F419" s="224"/>
      <c r="G419" s="2"/>
      <c r="H419" s="2"/>
    </row>
    <row r="420" spans="6:8">
      <c r="F420" s="224"/>
      <c r="G420" s="2"/>
      <c r="H420" s="2"/>
    </row>
    <row r="421" spans="6:8">
      <c r="F421" s="224"/>
      <c r="G421" s="2"/>
      <c r="H421" s="2"/>
    </row>
    <row r="422" spans="6:8">
      <c r="F422" s="224"/>
      <c r="G422" s="2"/>
      <c r="H422" s="2"/>
    </row>
    <row r="423" spans="6:8">
      <c r="F423" s="224"/>
      <c r="G423" s="2"/>
      <c r="H423" s="2"/>
    </row>
    <row r="424" spans="6:8">
      <c r="F424" s="224"/>
      <c r="G424" s="2"/>
      <c r="H424" s="2"/>
    </row>
    <row r="425" spans="6:8">
      <c r="F425" s="224"/>
      <c r="G425" s="2"/>
      <c r="H425" s="2"/>
    </row>
    <row r="426" spans="6:8">
      <c r="F426" s="224"/>
      <c r="G426" s="2"/>
      <c r="H426" s="2"/>
    </row>
    <row r="427" spans="6:8">
      <c r="F427" s="224"/>
      <c r="G427" s="2"/>
      <c r="H427" s="2"/>
    </row>
    <row r="428" spans="6:8">
      <c r="F428" s="224"/>
      <c r="G428" s="2"/>
      <c r="H428" s="2"/>
    </row>
    <row r="429" spans="6:8">
      <c r="F429" s="224"/>
      <c r="G429" s="2"/>
      <c r="H429" s="2"/>
    </row>
    <row r="430" spans="6:8">
      <c r="F430" s="224"/>
      <c r="G430" s="2"/>
      <c r="H430" s="2"/>
    </row>
    <row r="431" spans="6:8">
      <c r="F431" s="224"/>
      <c r="G431" s="2"/>
      <c r="H431" s="2"/>
    </row>
    <row r="432" spans="6:8">
      <c r="F432" s="224"/>
      <c r="G432" s="2"/>
      <c r="H432" s="2"/>
    </row>
    <row r="433" spans="6:8">
      <c r="F433" s="224"/>
      <c r="G433" s="2"/>
      <c r="H433" s="2"/>
    </row>
    <row r="434" spans="6:8">
      <c r="F434" s="224"/>
      <c r="G434" s="2"/>
      <c r="H434" s="2"/>
    </row>
    <row r="435" spans="6:8">
      <c r="F435" s="224"/>
      <c r="G435" s="2"/>
      <c r="H435" s="2"/>
    </row>
    <row r="436" spans="6:8">
      <c r="F436" s="224"/>
      <c r="G436" s="2"/>
      <c r="H436" s="2"/>
    </row>
    <row r="437" spans="6:8">
      <c r="F437" s="224"/>
      <c r="G437" s="2"/>
      <c r="H437" s="2"/>
    </row>
    <row r="438" spans="6:8">
      <c r="F438" s="224"/>
      <c r="G438" s="2"/>
      <c r="H438" s="2"/>
    </row>
    <row r="439" spans="6:8">
      <c r="F439" s="224"/>
      <c r="G439" s="2"/>
      <c r="H439" s="2"/>
    </row>
    <row r="440" spans="6:8">
      <c r="F440" s="224"/>
      <c r="G440" s="2"/>
      <c r="H440" s="2"/>
    </row>
    <row r="441" spans="6:8">
      <c r="F441" s="224"/>
      <c r="G441" s="2"/>
      <c r="H441" s="2"/>
    </row>
    <row r="442" spans="6:8">
      <c r="F442" s="224"/>
      <c r="G442" s="2"/>
      <c r="H442" s="2"/>
    </row>
    <row r="443" spans="6:8">
      <c r="F443" s="224"/>
      <c r="G443" s="2"/>
      <c r="H443" s="2"/>
    </row>
    <row r="444" spans="6:8">
      <c r="F444" s="224"/>
      <c r="G444" s="2"/>
      <c r="H444" s="2"/>
    </row>
    <row r="445" spans="6:8">
      <c r="F445" s="224"/>
      <c r="G445" s="2"/>
      <c r="H445" s="2"/>
    </row>
    <row r="446" spans="6:8">
      <c r="F446" s="224"/>
      <c r="G446" s="2"/>
      <c r="H446" s="2"/>
    </row>
    <row r="447" spans="6:8">
      <c r="F447" s="224"/>
      <c r="G447" s="2"/>
      <c r="H447" s="2"/>
    </row>
    <row r="448" spans="6:8">
      <c r="F448" s="224"/>
      <c r="G448" s="2"/>
      <c r="H448" s="2"/>
    </row>
    <row r="449" spans="6:8">
      <c r="F449" s="224"/>
      <c r="G449" s="2"/>
      <c r="H449" s="2"/>
    </row>
    <row r="450" spans="6:8">
      <c r="F450" s="224"/>
      <c r="G450" s="2"/>
      <c r="H450" s="2"/>
    </row>
    <row r="451" spans="6:8">
      <c r="F451" s="224"/>
      <c r="G451" s="2"/>
      <c r="H451" s="2"/>
    </row>
    <row r="452" spans="6:8">
      <c r="F452" s="224"/>
      <c r="G452" s="2"/>
      <c r="H452" s="2"/>
    </row>
    <row r="453" spans="6:8">
      <c r="F453" s="224"/>
      <c r="G453" s="2"/>
      <c r="H453" s="2"/>
    </row>
    <row r="454" spans="6:8">
      <c r="F454" s="224"/>
      <c r="G454" s="2"/>
      <c r="H454" s="2"/>
    </row>
    <row r="455" spans="6:8">
      <c r="F455" s="224"/>
      <c r="G455" s="2"/>
      <c r="H455" s="2"/>
    </row>
    <row r="456" spans="6:8">
      <c r="F456" s="224"/>
      <c r="G456" s="2"/>
      <c r="H456" s="2"/>
    </row>
    <row r="457" spans="6:8">
      <c r="F457" s="224"/>
      <c r="G457" s="2"/>
      <c r="H457" s="2"/>
    </row>
    <row r="458" spans="6:8">
      <c r="F458" s="224"/>
      <c r="G458" s="2"/>
      <c r="H458" s="2"/>
    </row>
    <row r="459" spans="6:8">
      <c r="F459" s="224"/>
      <c r="G459" s="2"/>
      <c r="H459" s="2"/>
    </row>
    <row r="460" spans="6:8">
      <c r="F460" s="224"/>
      <c r="G460" s="2"/>
      <c r="H460" s="2"/>
    </row>
    <row r="461" spans="6:8">
      <c r="F461" s="224"/>
      <c r="G461" s="2"/>
      <c r="H461" s="2"/>
    </row>
    <row r="462" spans="6:8">
      <c r="F462" s="224"/>
      <c r="G462" s="2"/>
      <c r="H462" s="2"/>
    </row>
    <row r="463" spans="6:8">
      <c r="F463" s="224"/>
      <c r="G463" s="2"/>
      <c r="H463" s="2"/>
    </row>
    <row r="464" spans="6:8">
      <c r="F464" s="224"/>
      <c r="G464" s="2"/>
      <c r="H464" s="2"/>
    </row>
    <row r="465" spans="6:8">
      <c r="F465" s="224"/>
      <c r="G465" s="2"/>
      <c r="H465" s="2"/>
    </row>
    <row r="466" spans="6:8">
      <c r="F466" s="224"/>
      <c r="G466" s="2"/>
      <c r="H466" s="2"/>
    </row>
    <row r="467" spans="6:8">
      <c r="F467" s="224"/>
      <c r="G467" s="2"/>
      <c r="H467" s="2"/>
    </row>
    <row r="468" spans="6:8">
      <c r="F468" s="224"/>
      <c r="G468" s="2"/>
      <c r="H468" s="2"/>
    </row>
    <row r="469" spans="6:8">
      <c r="F469" s="224"/>
      <c r="G469" s="2"/>
      <c r="H469" s="2"/>
    </row>
    <row r="470" spans="6:8">
      <c r="F470" s="224"/>
      <c r="G470" s="2"/>
      <c r="H470" s="2"/>
    </row>
    <row r="471" spans="6:8">
      <c r="F471" s="224"/>
      <c r="G471" s="2"/>
      <c r="H471" s="2"/>
    </row>
    <row r="472" spans="6:8">
      <c r="F472" s="224"/>
      <c r="G472" s="2"/>
      <c r="H472" s="2"/>
    </row>
    <row r="473" spans="6:8">
      <c r="F473" s="224"/>
      <c r="G473" s="2"/>
      <c r="H473" s="2"/>
    </row>
    <row r="474" spans="6:8">
      <c r="F474" s="224"/>
      <c r="G474" s="2"/>
      <c r="H474" s="2"/>
    </row>
    <row r="475" spans="6:8">
      <c r="F475" s="224"/>
      <c r="G475" s="2"/>
      <c r="H475" s="2"/>
    </row>
    <row r="476" spans="6:8">
      <c r="F476" s="224"/>
      <c r="G476" s="2"/>
      <c r="H476" s="2"/>
    </row>
    <row r="477" spans="6:8">
      <c r="F477" s="224"/>
      <c r="G477" s="2"/>
      <c r="H477" s="2"/>
    </row>
    <row r="478" spans="6:8">
      <c r="F478" s="224"/>
      <c r="G478" s="2"/>
      <c r="H478" s="2"/>
    </row>
    <row r="479" spans="6:8">
      <c r="F479" s="224"/>
      <c r="G479" s="2"/>
      <c r="H479" s="2"/>
    </row>
    <row r="480" spans="6:8">
      <c r="F480" s="224"/>
      <c r="G480" s="2"/>
      <c r="H480" s="2"/>
    </row>
    <row r="481" spans="6:8">
      <c r="F481" s="224"/>
      <c r="G481" s="2"/>
      <c r="H481" s="2"/>
    </row>
    <row r="482" spans="6:8">
      <c r="F482" s="224"/>
      <c r="G482" s="2"/>
      <c r="H482" s="2"/>
    </row>
    <row r="483" spans="6:8">
      <c r="F483" s="224"/>
      <c r="G483" s="2"/>
      <c r="H483" s="2"/>
    </row>
    <row r="484" spans="6:8">
      <c r="F484" s="224"/>
      <c r="G484" s="2"/>
      <c r="H484" s="2"/>
    </row>
    <row r="485" spans="6:8">
      <c r="F485" s="224"/>
      <c r="G485" s="2"/>
      <c r="H485" s="2"/>
    </row>
    <row r="486" spans="6:8">
      <c r="F486" s="224"/>
      <c r="G486" s="2"/>
      <c r="H486" s="2"/>
    </row>
    <row r="487" spans="6:8">
      <c r="F487" s="224"/>
      <c r="G487" s="2"/>
      <c r="H487" s="2"/>
    </row>
    <row r="488" spans="6:8">
      <c r="F488" s="224"/>
      <c r="G488" s="2"/>
      <c r="H488" s="2"/>
    </row>
    <row r="489" spans="6:8">
      <c r="F489" s="224"/>
      <c r="G489" s="2"/>
      <c r="H489" s="2"/>
    </row>
    <row r="490" spans="6:8">
      <c r="F490" s="224"/>
      <c r="G490" s="2"/>
      <c r="H490" s="2"/>
    </row>
    <row r="491" spans="6:8">
      <c r="F491" s="224"/>
      <c r="G491" s="2"/>
      <c r="H491" s="2"/>
    </row>
    <row r="492" spans="6:8">
      <c r="F492" s="224"/>
      <c r="G492" s="2"/>
      <c r="H492" s="2"/>
    </row>
    <row r="493" spans="6:8">
      <c r="F493" s="224"/>
      <c r="G493" s="2"/>
      <c r="H493" s="2"/>
    </row>
    <row r="494" spans="6:8">
      <c r="F494" s="224"/>
      <c r="G494" s="2"/>
      <c r="H494" s="2"/>
    </row>
    <row r="495" spans="6:8">
      <c r="F495" s="224"/>
      <c r="G495" s="2"/>
      <c r="H495" s="2"/>
    </row>
    <row r="496" spans="6:8">
      <c r="F496" s="224"/>
      <c r="G496" s="2"/>
      <c r="H496" s="2"/>
    </row>
    <row r="497" spans="6:8">
      <c r="F497" s="224"/>
      <c r="G497" s="2"/>
      <c r="H497" s="2"/>
    </row>
    <row r="498" spans="6:8">
      <c r="F498" s="224"/>
      <c r="G498" s="2"/>
      <c r="H498" s="2"/>
    </row>
    <row r="499" spans="6:8">
      <c r="F499" s="224"/>
      <c r="G499" s="2"/>
      <c r="H499" s="2"/>
    </row>
    <row r="500" spans="6:8">
      <c r="F500" s="224"/>
      <c r="G500" s="2"/>
      <c r="H500" s="2"/>
    </row>
    <row r="501" spans="6:8">
      <c r="F501" s="224"/>
      <c r="G501" s="2"/>
      <c r="H501" s="2"/>
    </row>
    <row r="502" spans="6:8">
      <c r="F502" s="224"/>
      <c r="G502" s="2"/>
      <c r="H502" s="2"/>
    </row>
    <row r="503" spans="6:8">
      <c r="F503" s="224"/>
      <c r="G503" s="2"/>
      <c r="H503" s="2"/>
    </row>
    <row r="504" spans="6:8">
      <c r="F504" s="224"/>
      <c r="G504" s="2"/>
      <c r="H504" s="2"/>
    </row>
    <row r="505" spans="6:8">
      <c r="F505" s="224"/>
      <c r="G505" s="2"/>
      <c r="H505" s="2"/>
    </row>
    <row r="506" spans="6:8">
      <c r="F506" s="224"/>
      <c r="G506" s="2"/>
      <c r="H506" s="2"/>
    </row>
    <row r="507" spans="6:8">
      <c r="F507" s="224"/>
      <c r="G507" s="2"/>
      <c r="H507" s="2"/>
    </row>
    <row r="508" spans="6:8">
      <c r="F508" s="224"/>
      <c r="G508" s="2"/>
      <c r="H508" s="2"/>
    </row>
    <row r="509" spans="6:8">
      <c r="F509" s="224"/>
      <c r="G509" s="2"/>
      <c r="H509" s="2"/>
    </row>
    <row r="510" spans="6:8">
      <c r="F510" s="224"/>
      <c r="G510" s="2"/>
      <c r="H510" s="2"/>
    </row>
    <row r="511" spans="6:8">
      <c r="F511" s="224"/>
      <c r="G511" s="2"/>
      <c r="H511" s="2"/>
    </row>
    <row r="512" spans="6:8">
      <c r="F512" s="224"/>
      <c r="G512" s="2"/>
      <c r="H512" s="2"/>
    </row>
    <row r="513" spans="6:8">
      <c r="F513" s="224"/>
      <c r="G513" s="2"/>
      <c r="H513" s="2"/>
    </row>
    <row r="514" spans="6:8">
      <c r="F514" s="224"/>
      <c r="G514" s="2"/>
      <c r="H514" s="2"/>
    </row>
    <row r="515" spans="6:8">
      <c r="F515" s="224"/>
      <c r="G515" s="2"/>
      <c r="H515" s="2"/>
    </row>
    <row r="516" spans="6:8">
      <c r="F516" s="224"/>
      <c r="G516" s="2"/>
      <c r="H516" s="2"/>
    </row>
    <row r="517" spans="6:8">
      <c r="F517" s="224"/>
      <c r="G517" s="2"/>
      <c r="H517" s="2"/>
    </row>
    <row r="518" spans="6:8">
      <c r="F518" s="224"/>
      <c r="G518" s="2"/>
      <c r="H518" s="2"/>
    </row>
    <row r="519" spans="6:8">
      <c r="F519" s="224"/>
      <c r="G519" s="2"/>
      <c r="H519" s="2"/>
    </row>
    <row r="520" spans="6:8">
      <c r="F520" s="224"/>
      <c r="G520" s="2"/>
      <c r="H520" s="2"/>
    </row>
    <row r="521" spans="6:8">
      <c r="F521" s="224"/>
      <c r="G521" s="2"/>
      <c r="H521" s="2"/>
    </row>
    <row r="522" spans="6:8">
      <c r="F522" s="224"/>
      <c r="G522" s="2"/>
      <c r="H522" s="2"/>
    </row>
    <row r="523" spans="6:8">
      <c r="F523" s="224"/>
      <c r="G523" s="2"/>
      <c r="H523" s="2"/>
    </row>
    <row r="524" spans="6:8">
      <c r="F524" s="224"/>
      <c r="G524" s="2"/>
      <c r="H524" s="2"/>
    </row>
    <row r="525" spans="6:8">
      <c r="F525" s="224"/>
      <c r="G525" s="2"/>
      <c r="H525" s="2"/>
    </row>
    <row r="526" spans="6:8">
      <c r="F526" s="224"/>
      <c r="G526" s="2"/>
      <c r="H526" s="2"/>
    </row>
    <row r="527" spans="6:8">
      <c r="F527" s="224"/>
      <c r="G527" s="2"/>
      <c r="H527" s="2"/>
    </row>
    <row r="528" spans="6:8">
      <c r="F528" s="224"/>
      <c r="G528" s="2"/>
      <c r="H528" s="2"/>
    </row>
    <row r="529" spans="6:8">
      <c r="F529" s="224"/>
      <c r="G529" s="2"/>
      <c r="H529" s="2"/>
    </row>
    <row r="530" spans="6:8">
      <c r="F530" s="224"/>
      <c r="G530" s="2"/>
      <c r="H530" s="2"/>
    </row>
    <row r="531" spans="6:8">
      <c r="F531" s="224"/>
      <c r="G531" s="2"/>
      <c r="H531" s="2"/>
    </row>
    <row r="532" spans="6:8">
      <c r="F532" s="224"/>
      <c r="G532" s="2"/>
      <c r="H532" s="2"/>
    </row>
    <row r="533" spans="6:8">
      <c r="F533" s="224"/>
      <c r="G533" s="2"/>
      <c r="H533" s="2"/>
    </row>
    <row r="534" spans="6:8">
      <c r="F534" s="224"/>
      <c r="G534" s="2"/>
      <c r="H534" s="2"/>
    </row>
    <row r="535" spans="6:8">
      <c r="F535" s="224"/>
      <c r="G535" s="2"/>
      <c r="H535" s="2"/>
    </row>
    <row r="536" spans="6:8">
      <c r="F536" s="224"/>
      <c r="G536" s="2"/>
      <c r="H536" s="2"/>
    </row>
    <row r="537" spans="6:8">
      <c r="F537" s="224"/>
      <c r="G537" s="2"/>
      <c r="H537" s="2"/>
    </row>
    <row r="538" spans="6:8">
      <c r="F538" s="224"/>
      <c r="G538" s="2"/>
      <c r="H538" s="2"/>
    </row>
    <row r="539" spans="6:8">
      <c r="F539" s="224"/>
      <c r="G539" s="2"/>
      <c r="H539" s="2"/>
    </row>
    <row r="540" spans="6:8">
      <c r="F540" s="224"/>
      <c r="G540" s="2"/>
      <c r="H540" s="2"/>
    </row>
    <row r="541" spans="6:8">
      <c r="F541" s="224"/>
      <c r="G541" s="2"/>
      <c r="H541" s="2"/>
    </row>
    <row r="542" spans="6:8">
      <c r="F542" s="224"/>
      <c r="G542" s="2"/>
      <c r="H542" s="2"/>
    </row>
    <row r="543" spans="6:8">
      <c r="F543" s="224"/>
      <c r="G543" s="2"/>
      <c r="H543" s="2"/>
    </row>
    <row r="544" spans="6:8">
      <c r="F544" s="224"/>
      <c r="G544" s="2"/>
      <c r="H544" s="2"/>
    </row>
    <row r="545" spans="6:8">
      <c r="F545" s="224"/>
      <c r="G545" s="2"/>
      <c r="H545" s="2"/>
    </row>
    <row r="546" spans="6:8">
      <c r="F546" s="224"/>
      <c r="G546" s="2"/>
      <c r="H546" s="2"/>
    </row>
    <row r="547" spans="6:8">
      <c r="F547" s="224"/>
      <c r="G547" s="2"/>
      <c r="H547" s="2"/>
    </row>
    <row r="548" spans="6:8">
      <c r="F548" s="224"/>
      <c r="G548" s="2"/>
      <c r="H548" s="2"/>
    </row>
    <row r="549" spans="6:8">
      <c r="F549" s="224"/>
      <c r="G549" s="2"/>
      <c r="H549" s="2"/>
    </row>
    <row r="550" spans="6:8">
      <c r="F550" s="224"/>
      <c r="G550" s="2"/>
      <c r="H550" s="2"/>
    </row>
    <row r="551" spans="6:8">
      <c r="F551" s="224"/>
      <c r="G551" s="2"/>
      <c r="H551" s="2"/>
    </row>
    <row r="552" spans="6:8">
      <c r="F552" s="224"/>
      <c r="G552" s="2"/>
      <c r="H552" s="2"/>
    </row>
    <row r="553" spans="6:8">
      <c r="F553" s="224"/>
      <c r="G553" s="2"/>
      <c r="H553" s="2"/>
    </row>
    <row r="554" spans="6:8">
      <c r="F554" s="224"/>
      <c r="G554" s="2"/>
      <c r="H554" s="2"/>
    </row>
    <row r="555" spans="6:8">
      <c r="F555" s="224"/>
      <c r="G555" s="2"/>
      <c r="H555" s="2"/>
    </row>
    <row r="556" spans="6:8">
      <c r="F556" s="224"/>
      <c r="G556" s="2"/>
      <c r="H556" s="2"/>
    </row>
    <row r="557" spans="6:8">
      <c r="F557" s="224"/>
      <c r="G557" s="2"/>
      <c r="H557" s="2"/>
    </row>
    <row r="558" spans="6:8">
      <c r="F558" s="224"/>
      <c r="G558" s="2"/>
      <c r="H558" s="2"/>
    </row>
    <row r="559" spans="6:8">
      <c r="F559" s="224"/>
      <c r="G559" s="2"/>
      <c r="H559" s="2"/>
    </row>
    <row r="560" spans="6:8">
      <c r="F560" s="224"/>
      <c r="G560" s="2"/>
      <c r="H560" s="2"/>
    </row>
    <row r="561" spans="6:8">
      <c r="F561" s="224"/>
      <c r="G561" s="2"/>
      <c r="H561" s="2"/>
    </row>
    <row r="562" spans="6:8">
      <c r="F562" s="224"/>
      <c r="G562" s="2"/>
      <c r="H562" s="2"/>
    </row>
    <row r="563" spans="6:8">
      <c r="F563" s="224"/>
      <c r="G563" s="2"/>
      <c r="H563" s="2"/>
    </row>
    <row r="564" spans="6:8">
      <c r="F564" s="224"/>
      <c r="G564" s="2"/>
      <c r="H564" s="2"/>
    </row>
    <row r="565" spans="6:8">
      <c r="F565" s="224"/>
      <c r="G565" s="2"/>
      <c r="H565" s="2"/>
    </row>
    <row r="566" spans="6:8">
      <c r="F566" s="224"/>
      <c r="G566" s="2"/>
      <c r="H566" s="2"/>
    </row>
    <row r="567" spans="6:8">
      <c r="F567" s="224"/>
      <c r="G567" s="2"/>
      <c r="H567" s="2"/>
    </row>
    <row r="568" spans="6:8">
      <c r="F568" s="224"/>
      <c r="G568" s="2"/>
      <c r="H568" s="2"/>
    </row>
    <row r="569" spans="6:8">
      <c r="F569" s="224"/>
      <c r="G569" s="2"/>
      <c r="H569" s="2"/>
    </row>
    <row r="570" spans="6:8">
      <c r="F570" s="224"/>
      <c r="G570" s="2"/>
      <c r="H570" s="2"/>
    </row>
    <row r="571" spans="6:8">
      <c r="F571" s="224"/>
      <c r="G571" s="2"/>
      <c r="H571" s="2"/>
    </row>
    <row r="572" spans="6:8">
      <c r="F572" s="224"/>
      <c r="G572" s="2"/>
      <c r="H572" s="2"/>
    </row>
    <row r="573" spans="6:8">
      <c r="F573" s="224"/>
      <c r="G573" s="2"/>
      <c r="H573" s="2"/>
    </row>
    <row r="574" spans="6:8">
      <c r="F574" s="224"/>
      <c r="G574" s="2"/>
      <c r="H574" s="2"/>
    </row>
    <row r="575" spans="6:8">
      <c r="F575" s="224"/>
      <c r="G575" s="2"/>
      <c r="H575" s="2"/>
    </row>
    <row r="576" spans="6:8">
      <c r="F576" s="224"/>
      <c r="G576" s="2"/>
      <c r="H576" s="2"/>
    </row>
    <row r="577" spans="6:8">
      <c r="F577" s="224"/>
      <c r="G577" s="2"/>
      <c r="H577" s="2"/>
    </row>
    <row r="578" spans="6:8">
      <c r="F578" s="224"/>
      <c r="G578" s="2"/>
      <c r="H578" s="2"/>
    </row>
    <row r="579" spans="6:8">
      <c r="F579" s="224"/>
      <c r="G579" s="2"/>
      <c r="H579" s="2"/>
    </row>
    <row r="580" spans="6:8">
      <c r="F580" s="224"/>
      <c r="G580" s="2"/>
      <c r="H580" s="2"/>
    </row>
    <row r="581" spans="6:8">
      <c r="F581" s="224"/>
      <c r="G581" s="2"/>
      <c r="H581" s="2"/>
    </row>
    <row r="582" spans="6:8">
      <c r="F582" s="224"/>
      <c r="G582" s="2"/>
      <c r="H582" s="2"/>
    </row>
    <row r="583" spans="6:8">
      <c r="F583" s="224"/>
      <c r="G583" s="2"/>
      <c r="H583" s="2"/>
    </row>
    <row r="584" spans="6:8">
      <c r="F584" s="224"/>
      <c r="G584" s="2"/>
      <c r="H584" s="2"/>
    </row>
    <row r="585" spans="6:8">
      <c r="F585" s="224"/>
      <c r="G585" s="2"/>
      <c r="H585" s="2"/>
    </row>
    <row r="586" spans="6:8">
      <c r="F586" s="224"/>
      <c r="G586" s="2"/>
      <c r="H586" s="2"/>
    </row>
    <row r="587" spans="6:8">
      <c r="F587" s="224"/>
      <c r="G587" s="2"/>
      <c r="H587" s="2"/>
    </row>
    <row r="588" spans="6:8">
      <c r="F588" s="224"/>
      <c r="G588" s="2"/>
      <c r="H588" s="2"/>
    </row>
    <row r="589" spans="6:8">
      <c r="F589" s="224"/>
      <c r="G589" s="2"/>
      <c r="H589" s="2"/>
    </row>
    <row r="590" spans="6:8">
      <c r="F590" s="224"/>
      <c r="G590" s="2"/>
      <c r="H590" s="2"/>
    </row>
    <row r="591" spans="6:8">
      <c r="F591" s="224"/>
      <c r="G591" s="2"/>
      <c r="H591" s="2"/>
    </row>
    <row r="592" spans="6:8">
      <c r="F592" s="224"/>
      <c r="G592" s="2"/>
      <c r="H592" s="2"/>
    </row>
    <row r="593" spans="6:8">
      <c r="F593" s="224"/>
      <c r="G593" s="2"/>
      <c r="H593" s="2"/>
    </row>
    <row r="594" spans="6:8">
      <c r="F594" s="224"/>
      <c r="G594" s="2"/>
      <c r="H594" s="2"/>
    </row>
    <row r="595" spans="6:8">
      <c r="F595" s="224"/>
      <c r="G595" s="2"/>
      <c r="H595" s="2"/>
    </row>
    <row r="596" spans="6:8">
      <c r="F596" s="224"/>
      <c r="G596" s="2"/>
      <c r="H596" s="2"/>
    </row>
    <row r="597" spans="6:8">
      <c r="F597" s="224"/>
      <c r="G597" s="2"/>
      <c r="H597" s="2"/>
    </row>
    <row r="598" spans="6:8">
      <c r="F598" s="224"/>
      <c r="G598" s="2"/>
      <c r="H598" s="2"/>
    </row>
    <row r="599" spans="6:8">
      <c r="F599" s="224"/>
      <c r="G599" s="2"/>
      <c r="H599" s="2"/>
    </row>
    <row r="600" spans="6:8">
      <c r="F600" s="224"/>
      <c r="G600" s="2"/>
      <c r="H600" s="2"/>
    </row>
    <row r="601" spans="6:8">
      <c r="F601" s="224"/>
      <c r="G601" s="2"/>
      <c r="H601" s="2"/>
    </row>
    <row r="602" spans="6:8">
      <c r="F602" s="224"/>
      <c r="G602" s="2"/>
      <c r="H602" s="2"/>
    </row>
    <row r="603" spans="6:8">
      <c r="F603" s="224"/>
      <c r="G603" s="2"/>
      <c r="H603" s="2"/>
    </row>
    <row r="604" spans="6:8">
      <c r="F604" s="224"/>
      <c r="G604" s="2"/>
      <c r="H604" s="2"/>
    </row>
    <row r="605" spans="6:8">
      <c r="F605" s="224"/>
      <c r="G605" s="2"/>
      <c r="H605" s="2"/>
    </row>
    <row r="606" spans="6:8">
      <c r="F606" s="224"/>
      <c r="G606" s="2"/>
      <c r="H606" s="2"/>
    </row>
    <row r="607" spans="6:8">
      <c r="F607" s="224"/>
      <c r="G607" s="2"/>
      <c r="H607" s="2"/>
    </row>
    <row r="608" spans="6:8">
      <c r="F608" s="224"/>
      <c r="G608" s="2"/>
      <c r="H608" s="2"/>
    </row>
    <row r="609" spans="6:8">
      <c r="F609" s="224"/>
      <c r="G609" s="2"/>
      <c r="H609" s="2"/>
    </row>
    <row r="610" spans="6:8">
      <c r="F610" s="224"/>
      <c r="G610" s="2"/>
      <c r="H610" s="2"/>
    </row>
    <row r="611" spans="6:8">
      <c r="F611" s="224"/>
      <c r="G611" s="2"/>
      <c r="H611" s="2"/>
    </row>
    <row r="612" spans="6:8">
      <c r="F612" s="224"/>
      <c r="G612" s="2"/>
      <c r="H612" s="2"/>
    </row>
    <row r="613" spans="6:8">
      <c r="F613" s="224"/>
      <c r="G613" s="2"/>
      <c r="H613" s="2"/>
    </row>
    <row r="614" spans="6:8">
      <c r="F614" s="224"/>
      <c r="G614" s="2"/>
      <c r="H614" s="2"/>
    </row>
    <row r="615" spans="6:8">
      <c r="F615" s="224"/>
      <c r="G615" s="2"/>
      <c r="H615" s="2"/>
    </row>
    <row r="616" spans="6:8">
      <c r="F616" s="224"/>
      <c r="G616" s="2"/>
      <c r="H616" s="2"/>
    </row>
    <row r="617" spans="6:8">
      <c r="F617" s="224"/>
      <c r="G617" s="2"/>
      <c r="H617" s="2"/>
    </row>
    <row r="618" spans="6:8">
      <c r="F618" s="224"/>
      <c r="G618" s="2"/>
      <c r="H618" s="2"/>
    </row>
    <row r="619" spans="6:8">
      <c r="F619" s="224"/>
      <c r="G619" s="2"/>
      <c r="H619" s="2"/>
    </row>
    <row r="620" spans="6:8">
      <c r="F620" s="224"/>
      <c r="G620" s="2"/>
      <c r="H620" s="2"/>
    </row>
    <row r="621" spans="6:8">
      <c r="F621" s="224"/>
      <c r="G621" s="2"/>
      <c r="H621" s="2"/>
    </row>
    <row r="622" spans="6:8">
      <c r="F622" s="224"/>
      <c r="G622" s="2"/>
      <c r="H622" s="2"/>
    </row>
    <row r="623" spans="6:8">
      <c r="F623" s="224"/>
      <c r="G623" s="2"/>
      <c r="H623" s="2"/>
    </row>
    <row r="624" spans="6:8">
      <c r="F624" s="224"/>
      <c r="G624" s="2"/>
      <c r="H624" s="2"/>
    </row>
    <row r="625" spans="6:8">
      <c r="F625" s="224"/>
      <c r="G625" s="2"/>
      <c r="H625" s="2"/>
    </row>
    <row r="626" spans="6:8">
      <c r="F626" s="224"/>
      <c r="G626" s="2"/>
      <c r="H626" s="2"/>
    </row>
    <row r="627" spans="6:8">
      <c r="F627" s="224"/>
      <c r="G627" s="2"/>
      <c r="H627" s="2"/>
    </row>
    <row r="628" spans="6:8">
      <c r="F628" s="224"/>
      <c r="G628" s="2"/>
      <c r="H628" s="2"/>
    </row>
    <row r="629" spans="6:8">
      <c r="F629" s="224"/>
      <c r="G629" s="2"/>
      <c r="H629" s="2"/>
    </row>
    <row r="630" spans="6:8">
      <c r="F630" s="224"/>
      <c r="G630" s="2"/>
      <c r="H630" s="2"/>
    </row>
    <row r="631" spans="6:8">
      <c r="F631" s="224"/>
      <c r="G631" s="2"/>
      <c r="H631" s="2"/>
    </row>
    <row r="632" spans="6:8">
      <c r="F632" s="224"/>
      <c r="G632" s="2"/>
      <c r="H632" s="2"/>
    </row>
    <row r="633" spans="6:8">
      <c r="F633" s="224"/>
      <c r="G633" s="2"/>
      <c r="H633" s="2"/>
    </row>
    <row r="634" spans="6:8">
      <c r="F634" s="224"/>
      <c r="G634" s="2"/>
      <c r="H634" s="2"/>
    </row>
    <row r="635" spans="6:8">
      <c r="F635" s="224"/>
      <c r="G635" s="2"/>
      <c r="H635" s="2"/>
    </row>
    <row r="636" spans="6:8">
      <c r="F636" s="224"/>
      <c r="G636" s="2"/>
      <c r="H636" s="2"/>
    </row>
    <row r="637" spans="6:8">
      <c r="F637" s="224"/>
      <c r="G637" s="2"/>
      <c r="H637" s="2"/>
    </row>
    <row r="638" spans="6:8">
      <c r="F638" s="224"/>
      <c r="G638" s="2"/>
      <c r="H638" s="2"/>
    </row>
    <row r="639" spans="6:8">
      <c r="F639" s="224"/>
      <c r="G639" s="2"/>
      <c r="H639" s="2"/>
    </row>
    <row r="640" spans="6:8">
      <c r="F640" s="224"/>
      <c r="G640" s="2"/>
      <c r="H640" s="2"/>
    </row>
    <row r="641" spans="6:8">
      <c r="F641" s="224"/>
      <c r="G641" s="2"/>
      <c r="H641" s="2"/>
    </row>
    <row r="642" spans="6:8">
      <c r="F642" s="224"/>
      <c r="G642" s="2"/>
      <c r="H642" s="2"/>
    </row>
    <row r="643" spans="6:8">
      <c r="F643" s="224"/>
      <c r="G643" s="2"/>
      <c r="H643" s="2"/>
    </row>
    <row r="644" spans="6:8">
      <c r="F644" s="224"/>
      <c r="G644" s="2"/>
      <c r="H644" s="2"/>
    </row>
    <row r="645" spans="6:8">
      <c r="F645" s="224"/>
      <c r="G645" s="2"/>
      <c r="H645" s="2"/>
    </row>
    <row r="646" spans="6:8">
      <c r="F646" s="224"/>
      <c r="G646" s="2"/>
      <c r="H646" s="2"/>
    </row>
    <row r="647" spans="6:8">
      <c r="F647" s="224"/>
      <c r="G647" s="2"/>
      <c r="H647" s="2"/>
    </row>
    <row r="648" spans="6:8">
      <c r="F648" s="224"/>
      <c r="G648" s="2"/>
      <c r="H648" s="2"/>
    </row>
    <row r="649" spans="6:8">
      <c r="F649" s="224"/>
      <c r="G649" s="2"/>
      <c r="H649" s="2"/>
    </row>
    <row r="650" spans="6:8">
      <c r="F650" s="224"/>
      <c r="G650" s="2"/>
      <c r="H650" s="2"/>
    </row>
    <row r="651" spans="6:8">
      <c r="F651" s="224"/>
      <c r="G651" s="2"/>
      <c r="H651" s="2"/>
    </row>
    <row r="652" spans="6:8">
      <c r="F652" s="224"/>
      <c r="G652" s="2"/>
      <c r="H652" s="2"/>
    </row>
    <row r="653" spans="6:8">
      <c r="F653" s="224"/>
      <c r="G653" s="2"/>
      <c r="H653" s="2"/>
    </row>
    <row r="654" spans="6:8">
      <c r="F654" s="224"/>
      <c r="G654" s="2"/>
      <c r="H654" s="2"/>
    </row>
    <row r="655" spans="6:8">
      <c r="F655" s="224"/>
      <c r="G655" s="2"/>
      <c r="H655" s="2"/>
    </row>
    <row r="656" spans="6:8">
      <c r="F656" s="224"/>
      <c r="G656" s="2"/>
      <c r="H656" s="2"/>
    </row>
    <row r="657" spans="6:8">
      <c r="F657" s="224"/>
      <c r="G657" s="2"/>
      <c r="H657" s="2"/>
    </row>
    <row r="658" spans="6:8">
      <c r="F658" s="224"/>
      <c r="G658" s="2"/>
      <c r="H658" s="2"/>
    </row>
    <row r="659" spans="6:8">
      <c r="F659" s="224"/>
      <c r="G659" s="2"/>
      <c r="H659" s="2"/>
    </row>
    <row r="660" spans="6:8">
      <c r="F660" s="224"/>
      <c r="G660" s="2"/>
      <c r="H660" s="2"/>
    </row>
    <row r="661" spans="6:8">
      <c r="F661" s="224"/>
      <c r="G661" s="2"/>
      <c r="H661" s="2"/>
    </row>
    <row r="662" spans="6:8">
      <c r="F662" s="224"/>
      <c r="G662" s="2"/>
      <c r="H662" s="2"/>
    </row>
    <row r="663" spans="6:8">
      <c r="F663" s="224"/>
      <c r="G663" s="2"/>
      <c r="H663" s="2"/>
    </row>
    <row r="664" spans="6:8">
      <c r="F664" s="224"/>
      <c r="G664" s="2"/>
      <c r="H664" s="2"/>
    </row>
    <row r="665" spans="6:8">
      <c r="F665" s="224"/>
      <c r="G665" s="2"/>
      <c r="H665" s="2"/>
    </row>
    <row r="666" spans="6:8">
      <c r="F666" s="224"/>
      <c r="G666" s="2"/>
      <c r="H666" s="2"/>
    </row>
    <row r="667" spans="6:8">
      <c r="F667" s="224"/>
      <c r="G667" s="2"/>
      <c r="H667" s="2"/>
    </row>
    <row r="668" spans="6:8">
      <c r="F668" s="224"/>
      <c r="G668" s="2"/>
      <c r="H668" s="2"/>
    </row>
    <row r="669" spans="6:8">
      <c r="F669" s="224"/>
      <c r="G669" s="2"/>
      <c r="H669" s="2"/>
    </row>
    <row r="670" spans="6:8">
      <c r="F670" s="224"/>
      <c r="G670" s="2"/>
      <c r="H670" s="2"/>
    </row>
    <row r="671" spans="6:8">
      <c r="F671" s="224"/>
      <c r="G671" s="2"/>
      <c r="H671" s="2"/>
    </row>
    <row r="672" spans="6:8">
      <c r="F672" s="224"/>
      <c r="G672" s="2"/>
      <c r="H672" s="2"/>
    </row>
    <row r="673" spans="6:8">
      <c r="F673" s="224"/>
      <c r="G673" s="2"/>
      <c r="H673" s="2"/>
    </row>
    <row r="674" spans="6:8">
      <c r="F674" s="224"/>
      <c r="G674" s="2"/>
      <c r="H674" s="2"/>
    </row>
    <row r="675" spans="6:8">
      <c r="F675" s="224"/>
      <c r="G675" s="2"/>
      <c r="H675" s="2"/>
    </row>
    <row r="676" spans="6:8">
      <c r="F676" s="224"/>
      <c r="G676" s="2"/>
      <c r="H676" s="2"/>
    </row>
    <row r="677" spans="6:8">
      <c r="F677" s="224"/>
      <c r="G677" s="2"/>
      <c r="H677" s="2"/>
    </row>
    <row r="678" spans="6:8">
      <c r="F678" s="224"/>
      <c r="G678" s="2"/>
      <c r="H678" s="2"/>
    </row>
    <row r="679" spans="6:8">
      <c r="F679" s="224"/>
      <c r="G679" s="2"/>
      <c r="H679" s="2"/>
    </row>
    <row r="680" spans="6:8">
      <c r="F680" s="224"/>
      <c r="G680" s="2"/>
      <c r="H680" s="2"/>
    </row>
    <row r="681" spans="6:8">
      <c r="F681" s="224"/>
      <c r="G681" s="2"/>
      <c r="H681" s="2"/>
    </row>
    <row r="682" spans="6:8">
      <c r="F682" s="224"/>
      <c r="G682" s="2"/>
      <c r="H682" s="2"/>
    </row>
    <row r="683" spans="6:8">
      <c r="F683" s="224"/>
      <c r="G683" s="2"/>
      <c r="H683" s="2"/>
    </row>
    <row r="684" spans="6:8">
      <c r="F684" s="224"/>
      <c r="G684" s="2"/>
      <c r="H684" s="2"/>
    </row>
    <row r="685" spans="6:8">
      <c r="F685" s="224"/>
      <c r="G685" s="2"/>
      <c r="H685" s="2"/>
    </row>
    <row r="686" spans="6:8">
      <c r="F686" s="224"/>
      <c r="G686" s="2"/>
      <c r="H686" s="2"/>
    </row>
    <row r="687" spans="6:8">
      <c r="F687" s="224"/>
      <c r="G687" s="2"/>
      <c r="H687" s="2"/>
    </row>
    <row r="688" spans="6:8">
      <c r="F688" s="224"/>
      <c r="G688" s="2"/>
      <c r="H688" s="2"/>
    </row>
    <row r="689" spans="6:8">
      <c r="F689" s="224"/>
      <c r="G689" s="2"/>
      <c r="H689" s="2"/>
    </row>
    <row r="690" spans="6:8">
      <c r="F690" s="224"/>
      <c r="G690" s="2"/>
      <c r="H690" s="2"/>
    </row>
    <row r="691" spans="6:8">
      <c r="F691" s="224"/>
      <c r="G691" s="2"/>
      <c r="H691" s="2"/>
    </row>
    <row r="692" spans="6:8">
      <c r="F692" s="224"/>
      <c r="G692" s="2"/>
      <c r="H692" s="2"/>
    </row>
    <row r="693" spans="6:8">
      <c r="F693" s="224"/>
      <c r="G693" s="2"/>
      <c r="H693" s="2"/>
    </row>
    <row r="694" spans="6:8">
      <c r="F694" s="224"/>
      <c r="G694" s="2"/>
      <c r="H694" s="2"/>
    </row>
    <row r="695" spans="6:8">
      <c r="F695" s="224"/>
      <c r="G695" s="2"/>
      <c r="H695" s="2"/>
    </row>
    <row r="696" spans="6:8">
      <c r="F696" s="224"/>
      <c r="G696" s="2"/>
      <c r="H696" s="2"/>
    </row>
    <row r="697" spans="6:8">
      <c r="F697" s="224"/>
      <c r="G697" s="2"/>
      <c r="H697" s="2"/>
    </row>
    <row r="698" spans="6:8">
      <c r="F698" s="224"/>
      <c r="G698" s="2"/>
      <c r="H698" s="2"/>
    </row>
    <row r="699" spans="6:8">
      <c r="F699" s="224"/>
      <c r="G699" s="2"/>
      <c r="H699" s="2"/>
    </row>
    <row r="700" spans="6:8">
      <c r="F700" s="224"/>
      <c r="G700" s="2"/>
      <c r="H700" s="2"/>
    </row>
    <row r="701" spans="6:8">
      <c r="F701" s="224"/>
      <c r="G701" s="2"/>
      <c r="H701" s="2"/>
    </row>
    <row r="702" spans="6:8">
      <c r="F702" s="224"/>
      <c r="G702" s="2"/>
      <c r="H702" s="2"/>
    </row>
    <row r="703" spans="6:8">
      <c r="F703" s="224"/>
      <c r="G703" s="2"/>
      <c r="H703" s="2"/>
    </row>
    <row r="704" spans="6:8">
      <c r="F704" s="224"/>
      <c r="G704" s="2"/>
      <c r="H704" s="2"/>
    </row>
    <row r="705" spans="6:8">
      <c r="F705" s="224"/>
      <c r="G705" s="2"/>
      <c r="H705" s="2"/>
    </row>
    <row r="706" spans="6:8">
      <c r="F706" s="224"/>
      <c r="G706" s="2"/>
      <c r="H706" s="2"/>
    </row>
    <row r="707" spans="6:8">
      <c r="F707" s="224"/>
      <c r="G707" s="2"/>
      <c r="H707" s="2"/>
    </row>
    <row r="708" spans="6:8">
      <c r="F708" s="224"/>
      <c r="G708" s="2"/>
      <c r="H708" s="2"/>
    </row>
    <row r="709" spans="6:8">
      <c r="F709" s="224"/>
      <c r="G709" s="2"/>
      <c r="H709" s="2"/>
    </row>
    <row r="710" spans="6:8">
      <c r="F710" s="224"/>
      <c r="G710" s="2"/>
      <c r="H710" s="2"/>
    </row>
    <row r="711" spans="6:8">
      <c r="F711" s="224"/>
      <c r="G711" s="2"/>
      <c r="H711" s="2"/>
    </row>
    <row r="712" spans="6:8">
      <c r="F712" s="224"/>
      <c r="G712" s="2"/>
      <c r="H712" s="2"/>
    </row>
    <row r="713" spans="6:8">
      <c r="F713" s="224"/>
      <c r="G713" s="2"/>
      <c r="H713" s="2"/>
    </row>
    <row r="714" spans="6:8">
      <c r="F714" s="224"/>
      <c r="G714" s="2"/>
      <c r="H714" s="2"/>
    </row>
    <row r="715" spans="6:8">
      <c r="F715" s="224"/>
      <c r="G715" s="2"/>
      <c r="H715" s="2"/>
    </row>
    <row r="716" spans="6:8">
      <c r="F716" s="224"/>
      <c r="G716" s="2"/>
      <c r="H716" s="2"/>
    </row>
    <row r="717" spans="6:8">
      <c r="F717" s="224"/>
      <c r="G717" s="2"/>
      <c r="H717" s="2"/>
    </row>
    <row r="718" spans="6:8">
      <c r="F718" s="224"/>
      <c r="G718" s="2"/>
      <c r="H718" s="2"/>
    </row>
    <row r="719" spans="6:8">
      <c r="F719" s="224"/>
      <c r="G719" s="2"/>
      <c r="H719" s="2"/>
    </row>
    <row r="720" spans="6:8">
      <c r="F720" s="224"/>
      <c r="G720" s="2"/>
      <c r="H720" s="2"/>
    </row>
    <row r="721" spans="6:8">
      <c r="F721" s="224"/>
      <c r="G721" s="2"/>
      <c r="H721" s="2"/>
    </row>
    <row r="722" spans="6:8">
      <c r="F722" s="224"/>
      <c r="G722" s="2"/>
      <c r="H722" s="2"/>
    </row>
    <row r="723" spans="6:8">
      <c r="F723" s="224"/>
      <c r="G723" s="2"/>
      <c r="H723" s="2"/>
    </row>
    <row r="724" spans="6:8">
      <c r="F724" s="224"/>
      <c r="G724" s="2"/>
      <c r="H724" s="2"/>
    </row>
    <row r="725" spans="6:8">
      <c r="F725" s="224"/>
      <c r="G725" s="2"/>
      <c r="H725" s="2"/>
    </row>
    <row r="726" spans="6:8">
      <c r="F726" s="224"/>
      <c r="G726" s="2"/>
      <c r="H726" s="2"/>
    </row>
    <row r="727" spans="6:8">
      <c r="F727" s="224"/>
      <c r="G727" s="2"/>
      <c r="H727" s="2"/>
    </row>
    <row r="728" spans="6:8">
      <c r="F728" s="224"/>
      <c r="G728" s="2"/>
      <c r="H728" s="2"/>
    </row>
    <row r="729" spans="6:8">
      <c r="F729" s="224"/>
      <c r="G729" s="2"/>
      <c r="H729" s="2"/>
    </row>
    <row r="730" spans="6:8">
      <c r="F730" s="224"/>
      <c r="G730" s="2"/>
      <c r="H730" s="2"/>
    </row>
    <row r="731" spans="6:8">
      <c r="F731" s="224"/>
      <c r="G731" s="2"/>
      <c r="H731" s="2"/>
    </row>
    <row r="732" spans="6:8">
      <c r="F732" s="224"/>
      <c r="G732" s="2"/>
      <c r="H732" s="2"/>
    </row>
    <row r="733" spans="6:8">
      <c r="F733" s="224"/>
      <c r="G733" s="2"/>
      <c r="H733" s="2"/>
    </row>
    <row r="734" spans="6:8">
      <c r="F734" s="224"/>
      <c r="G734" s="2"/>
      <c r="H734" s="2"/>
    </row>
    <row r="735" spans="6:8">
      <c r="F735" s="224"/>
      <c r="G735" s="2"/>
      <c r="H735" s="2"/>
    </row>
    <row r="736" spans="6:8">
      <c r="F736" s="224"/>
      <c r="G736" s="2"/>
      <c r="H736" s="2"/>
    </row>
    <row r="737" spans="6:8">
      <c r="F737" s="224"/>
      <c r="G737" s="2"/>
      <c r="H737" s="2"/>
    </row>
    <row r="738" spans="6:8">
      <c r="F738" s="224"/>
      <c r="G738" s="2"/>
      <c r="H738" s="2"/>
    </row>
    <row r="739" spans="6:8">
      <c r="F739" s="224"/>
      <c r="G739" s="2"/>
      <c r="H739" s="2"/>
    </row>
    <row r="740" spans="6:8">
      <c r="F740" s="224"/>
      <c r="G740" s="2"/>
      <c r="H740" s="2"/>
    </row>
    <row r="741" spans="6:8">
      <c r="F741" s="224"/>
      <c r="G741" s="2"/>
      <c r="H741" s="2"/>
    </row>
    <row r="742" spans="6:8">
      <c r="F742" s="224"/>
      <c r="G742" s="2"/>
      <c r="H742" s="2"/>
    </row>
    <row r="743" spans="6:8">
      <c r="F743" s="224"/>
      <c r="G743" s="2"/>
      <c r="H743" s="2"/>
    </row>
    <row r="744" spans="6:8">
      <c r="F744" s="224"/>
      <c r="G744" s="2"/>
      <c r="H744" s="2"/>
    </row>
    <row r="745" spans="6:8">
      <c r="F745" s="224"/>
      <c r="G745" s="2"/>
      <c r="H745" s="2"/>
    </row>
    <row r="746" spans="6:8">
      <c r="F746" s="224"/>
      <c r="G746" s="2"/>
      <c r="H746" s="2"/>
    </row>
    <row r="747" spans="6:8">
      <c r="F747" s="224"/>
      <c r="G747" s="2"/>
      <c r="H747" s="2"/>
    </row>
    <row r="748" spans="6:8">
      <c r="F748" s="224"/>
      <c r="G748" s="2"/>
      <c r="H748" s="2"/>
    </row>
    <row r="749" spans="6:8">
      <c r="F749" s="224"/>
      <c r="G749" s="2"/>
      <c r="H749" s="2"/>
    </row>
    <row r="750" spans="6:8">
      <c r="F750" s="224"/>
      <c r="G750" s="2"/>
      <c r="H750" s="2"/>
    </row>
    <row r="751" spans="6:8">
      <c r="F751" s="224"/>
      <c r="G751" s="2"/>
      <c r="H751" s="2"/>
    </row>
    <row r="752" spans="6:8">
      <c r="F752" s="224"/>
      <c r="G752" s="2"/>
      <c r="H752" s="2"/>
    </row>
    <row r="753" spans="6:8">
      <c r="F753" s="224"/>
      <c r="G753" s="2"/>
      <c r="H753" s="2"/>
    </row>
    <row r="754" spans="6:8">
      <c r="F754" s="224"/>
      <c r="G754" s="2"/>
      <c r="H754" s="2"/>
    </row>
    <row r="755" spans="6:8">
      <c r="F755" s="224"/>
      <c r="G755" s="2"/>
      <c r="H755" s="2"/>
    </row>
    <row r="756" spans="6:8">
      <c r="F756" s="224"/>
      <c r="G756" s="2"/>
      <c r="H756" s="2"/>
    </row>
    <row r="757" spans="6:8">
      <c r="F757" s="224"/>
      <c r="G757" s="2"/>
      <c r="H757" s="2"/>
    </row>
    <row r="758" spans="6:8">
      <c r="F758" s="224"/>
      <c r="G758" s="2"/>
      <c r="H758" s="2"/>
    </row>
    <row r="759" spans="6:8">
      <c r="F759" s="224"/>
      <c r="G759" s="2"/>
      <c r="H759" s="2"/>
    </row>
    <row r="760" spans="6:8">
      <c r="F760" s="224"/>
      <c r="G760" s="2"/>
      <c r="H760" s="2"/>
    </row>
    <row r="761" spans="6:8">
      <c r="F761" s="224"/>
      <c r="G761" s="2"/>
      <c r="H761" s="2"/>
    </row>
    <row r="762" spans="6:8">
      <c r="F762" s="224"/>
      <c r="G762" s="2"/>
      <c r="H762" s="2"/>
    </row>
    <row r="763" spans="6:8">
      <c r="F763" s="224"/>
      <c r="G763" s="2"/>
      <c r="H763" s="2"/>
    </row>
    <row r="764" spans="6:8">
      <c r="F764" s="224"/>
      <c r="G764" s="2"/>
      <c r="H764" s="2"/>
    </row>
    <row r="765" spans="6:8">
      <c r="F765" s="224"/>
      <c r="G765" s="2"/>
      <c r="H765" s="2"/>
    </row>
    <row r="766" spans="6:8">
      <c r="F766" s="224"/>
      <c r="G766" s="2"/>
      <c r="H766" s="2"/>
    </row>
    <row r="767" spans="6:8">
      <c r="F767" s="224"/>
      <c r="G767" s="2"/>
      <c r="H767" s="2"/>
    </row>
    <row r="768" spans="6:8">
      <c r="F768" s="224"/>
      <c r="G768" s="2"/>
      <c r="H768" s="2"/>
    </row>
    <row r="769" spans="6:8">
      <c r="F769" s="224"/>
      <c r="G769" s="2"/>
      <c r="H769" s="2"/>
    </row>
    <row r="770" spans="6:8">
      <c r="F770" s="224"/>
      <c r="G770" s="2"/>
      <c r="H770" s="2"/>
    </row>
    <row r="771" spans="6:8">
      <c r="F771" s="224"/>
      <c r="G771" s="2"/>
      <c r="H771" s="2"/>
    </row>
    <row r="772" spans="6:8">
      <c r="F772" s="224"/>
      <c r="G772" s="2"/>
      <c r="H772" s="2"/>
    </row>
    <row r="773" spans="6:8">
      <c r="F773" s="224"/>
      <c r="G773" s="2"/>
      <c r="H773" s="2"/>
    </row>
    <row r="774" spans="6:8">
      <c r="F774" s="224"/>
      <c r="G774" s="2"/>
      <c r="H774" s="2"/>
    </row>
    <row r="775" spans="6:8">
      <c r="F775" s="224"/>
      <c r="G775" s="2"/>
      <c r="H775" s="2"/>
    </row>
    <row r="776" spans="6:8">
      <c r="F776" s="224"/>
      <c r="G776" s="2"/>
      <c r="H776" s="2"/>
    </row>
    <row r="777" spans="6:8">
      <c r="F777" s="224"/>
      <c r="G777" s="2"/>
      <c r="H777" s="2"/>
    </row>
    <row r="778" spans="6:8">
      <c r="F778" s="224"/>
      <c r="G778" s="2"/>
      <c r="H778" s="2"/>
    </row>
    <row r="779" spans="6:8">
      <c r="F779" s="224"/>
      <c r="G779" s="2"/>
      <c r="H779" s="2"/>
    </row>
    <row r="780" spans="6:8">
      <c r="F780" s="224"/>
      <c r="G780" s="2"/>
      <c r="H780" s="2"/>
    </row>
    <row r="781" spans="6:8">
      <c r="F781" s="224"/>
      <c r="G781" s="2"/>
      <c r="H781" s="2"/>
    </row>
    <row r="782" spans="6:8">
      <c r="F782" s="224"/>
      <c r="G782" s="2"/>
      <c r="H782" s="2"/>
    </row>
    <row r="783" spans="6:8">
      <c r="F783" s="224"/>
      <c r="G783" s="2"/>
      <c r="H783" s="2"/>
    </row>
    <row r="784" spans="6:8">
      <c r="F784" s="224"/>
      <c r="G784" s="2"/>
      <c r="H784" s="2"/>
    </row>
    <row r="785" spans="6:8">
      <c r="F785" s="224"/>
      <c r="G785" s="2"/>
      <c r="H785" s="2"/>
    </row>
    <row r="786" spans="6:8">
      <c r="F786" s="224"/>
      <c r="G786" s="2"/>
      <c r="H786" s="2"/>
    </row>
    <row r="787" spans="6:8">
      <c r="F787" s="224"/>
      <c r="G787" s="2"/>
      <c r="H787" s="2"/>
    </row>
    <row r="788" spans="6:8">
      <c r="F788" s="224"/>
      <c r="G788" s="2"/>
      <c r="H788" s="2"/>
    </row>
    <row r="789" spans="6:8">
      <c r="F789" s="224"/>
      <c r="G789" s="2"/>
      <c r="H789" s="2"/>
    </row>
    <row r="790" spans="6:8">
      <c r="F790" s="224"/>
      <c r="G790" s="2"/>
      <c r="H790" s="2"/>
    </row>
    <row r="791" spans="6:8">
      <c r="F791" s="224"/>
      <c r="G791" s="2"/>
      <c r="H791" s="2"/>
    </row>
    <row r="792" spans="6:8">
      <c r="F792" s="224"/>
      <c r="G792" s="2"/>
      <c r="H792" s="2"/>
    </row>
    <row r="793" spans="6:8">
      <c r="F793" s="224"/>
      <c r="G793" s="2"/>
      <c r="H793" s="2"/>
    </row>
    <row r="794" spans="6:8">
      <c r="F794" s="224"/>
      <c r="G794" s="2"/>
      <c r="H794" s="2"/>
    </row>
    <row r="795" spans="6:8">
      <c r="F795" s="224"/>
      <c r="G795" s="2"/>
      <c r="H795" s="2"/>
    </row>
    <row r="796" spans="6:8">
      <c r="F796" s="224"/>
      <c r="G796" s="2"/>
      <c r="H796" s="2"/>
    </row>
    <row r="797" spans="6:8">
      <c r="F797" s="224"/>
      <c r="G797" s="2"/>
      <c r="H797" s="2"/>
    </row>
    <row r="798" spans="6:8">
      <c r="F798" s="224"/>
      <c r="G798" s="2"/>
      <c r="H798" s="2"/>
    </row>
    <row r="799" spans="6:8">
      <c r="F799" s="224"/>
      <c r="G799" s="2"/>
      <c r="H799" s="2"/>
    </row>
    <row r="800" spans="6:8">
      <c r="F800" s="224"/>
      <c r="G800" s="2"/>
      <c r="H800" s="2"/>
    </row>
    <row r="801" spans="6:8">
      <c r="F801" s="224"/>
      <c r="G801" s="2"/>
      <c r="H801" s="2"/>
    </row>
    <row r="802" spans="6:8">
      <c r="F802" s="224"/>
      <c r="G802" s="2"/>
      <c r="H802" s="2"/>
    </row>
    <row r="803" spans="6:8">
      <c r="F803" s="224"/>
      <c r="G803" s="2"/>
      <c r="H803" s="2"/>
    </row>
  </sheetData>
  <autoFilter ref="A2:J252" xr:uid="{00000000-0009-0000-0000-000002000000}"/>
  <mergeCells count="2">
    <mergeCell ref="F179:H179"/>
    <mergeCell ref="F180:H180"/>
  </mergeCells>
  <pageMargins left="0.70866141732283472" right="0.70866141732283472" top="0.74803149606299213" bottom="0.74803149606299213" header="0.31496062992125984" footer="0.31496062992125984"/>
  <pageSetup paperSize="9" scale="14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5DEE4-BF86-4244-B14B-30E51E35A439}">
  <dimension ref="A1:J130"/>
  <sheetViews>
    <sheetView tabSelected="1" topLeftCell="A73" zoomScale="81" zoomScaleNormal="81" workbookViewId="0">
      <pane xSplit="4" topLeftCell="E1" activePane="topRight" state="frozen"/>
      <selection activeCell="A73" sqref="A73"/>
      <selection pane="topRight" activeCell="O84" sqref="O84"/>
    </sheetView>
  </sheetViews>
  <sheetFormatPr defaultRowHeight="15"/>
  <cols>
    <col min="3" max="3" width="30.140625" customWidth="1"/>
    <col min="4" max="4" width="62.85546875" customWidth="1"/>
    <col min="5" max="5" width="15.42578125" customWidth="1"/>
    <col min="6" max="6" width="11.42578125" customWidth="1"/>
    <col min="7" max="7" width="15" bestFit="1" customWidth="1"/>
    <col min="8" max="8" width="15.140625" bestFit="1" customWidth="1"/>
    <col min="9" max="9" width="13.42578125" bestFit="1" customWidth="1"/>
    <col min="10" max="10" width="9.140625" customWidth="1"/>
  </cols>
  <sheetData>
    <row r="1" spans="1:10" ht="21">
      <c r="A1" s="56" t="s">
        <v>1125</v>
      </c>
    </row>
    <row r="3" spans="1:10" ht="45">
      <c r="A3" s="101" t="s">
        <v>624</v>
      </c>
      <c r="B3" s="100" t="s">
        <v>623</v>
      </c>
      <c r="C3" s="99" t="s">
        <v>622</v>
      </c>
      <c r="D3" s="99" t="s">
        <v>621</v>
      </c>
      <c r="E3" s="98" t="s">
        <v>912</v>
      </c>
      <c r="F3" s="97" t="s">
        <v>619</v>
      </c>
      <c r="G3" s="97" t="s">
        <v>618</v>
      </c>
      <c r="H3" s="96" t="s">
        <v>617</v>
      </c>
      <c r="I3" s="96" t="s">
        <v>616</v>
      </c>
    </row>
    <row r="4" spans="1:10" ht="30" customHeight="1">
      <c r="A4" s="93" t="s">
        <v>95</v>
      </c>
      <c r="B4" s="95" t="s">
        <v>911</v>
      </c>
      <c r="C4" s="94" t="s">
        <v>910</v>
      </c>
      <c r="D4" s="40" t="s">
        <v>909</v>
      </c>
      <c r="E4" s="25" t="s">
        <v>344</v>
      </c>
      <c r="F4" s="184">
        <v>2050</v>
      </c>
      <c r="G4" s="63">
        <f t="shared" ref="G4:G16" si="0">F4*1.23</f>
        <v>2521.5</v>
      </c>
      <c r="H4" s="62">
        <v>5901862079119</v>
      </c>
      <c r="I4" s="61">
        <v>84191900</v>
      </c>
    </row>
    <row r="5" spans="1:10" ht="30" customHeight="1">
      <c r="A5" s="93" t="s">
        <v>95</v>
      </c>
      <c r="B5" s="95" t="s">
        <v>908</v>
      </c>
      <c r="C5" s="94" t="s">
        <v>907</v>
      </c>
      <c r="D5" s="40" t="s">
        <v>906</v>
      </c>
      <c r="E5" s="25" t="s">
        <v>344</v>
      </c>
      <c r="F5" s="184">
        <v>2350</v>
      </c>
      <c r="G5" s="63">
        <f t="shared" si="0"/>
        <v>2890.5</v>
      </c>
      <c r="H5" s="62">
        <v>5901862079126</v>
      </c>
      <c r="I5" s="61">
        <v>84191900</v>
      </c>
    </row>
    <row r="6" spans="1:10" ht="30" customHeight="1">
      <c r="A6" s="93" t="s">
        <v>95</v>
      </c>
      <c r="B6" s="95" t="s">
        <v>905</v>
      </c>
      <c r="C6" s="94" t="s">
        <v>904</v>
      </c>
      <c r="D6" s="40" t="s">
        <v>903</v>
      </c>
      <c r="E6" s="25" t="s">
        <v>344</v>
      </c>
      <c r="F6" s="184">
        <v>2550</v>
      </c>
      <c r="G6" s="63">
        <f t="shared" si="0"/>
        <v>3136.5</v>
      </c>
      <c r="H6" s="62">
        <v>5901862079133</v>
      </c>
      <c r="I6" s="61">
        <v>84191900</v>
      </c>
    </row>
    <row r="7" spans="1:10" ht="30" customHeight="1">
      <c r="A7" s="93" t="s">
        <v>95</v>
      </c>
      <c r="B7" s="95" t="s">
        <v>902</v>
      </c>
      <c r="C7" s="94" t="s">
        <v>901</v>
      </c>
      <c r="D7" s="40" t="s">
        <v>900</v>
      </c>
      <c r="E7" s="25" t="s">
        <v>344</v>
      </c>
      <c r="F7" s="184">
        <v>3150</v>
      </c>
      <c r="G7" s="63">
        <f t="shared" si="0"/>
        <v>3874.5</v>
      </c>
      <c r="H7" s="62">
        <v>5901862079058</v>
      </c>
      <c r="I7" s="61">
        <v>84191900</v>
      </c>
      <c r="J7" s="148"/>
    </row>
    <row r="8" spans="1:10" ht="30" customHeight="1">
      <c r="A8" s="93" t="s">
        <v>95</v>
      </c>
      <c r="B8" s="83" t="s">
        <v>899</v>
      </c>
      <c r="C8" s="86" t="s">
        <v>898</v>
      </c>
      <c r="D8" s="40" t="s">
        <v>897</v>
      </c>
      <c r="E8" s="25" t="s">
        <v>344</v>
      </c>
      <c r="F8" s="184">
        <v>5700</v>
      </c>
      <c r="G8" s="63">
        <f t="shared" si="0"/>
        <v>7011</v>
      </c>
      <c r="H8" s="62">
        <v>5901862057308</v>
      </c>
      <c r="I8" s="61">
        <v>84191900</v>
      </c>
    </row>
    <row r="9" spans="1:10" ht="30" customHeight="1">
      <c r="A9" s="93" t="s">
        <v>95</v>
      </c>
      <c r="B9" s="83" t="s">
        <v>896</v>
      </c>
      <c r="C9" s="86" t="s">
        <v>895</v>
      </c>
      <c r="D9" s="40" t="s">
        <v>894</v>
      </c>
      <c r="E9" s="25" t="s">
        <v>344</v>
      </c>
      <c r="F9" s="184">
        <v>6100</v>
      </c>
      <c r="G9" s="63">
        <f t="shared" si="0"/>
        <v>7503</v>
      </c>
      <c r="H9" s="62">
        <v>5901862057315</v>
      </c>
      <c r="I9" s="61">
        <v>84191900</v>
      </c>
    </row>
    <row r="10" spans="1:10" ht="30" customHeight="1">
      <c r="A10" s="93" t="s">
        <v>95</v>
      </c>
      <c r="B10" s="83" t="s">
        <v>893</v>
      </c>
      <c r="C10" s="86" t="s">
        <v>892</v>
      </c>
      <c r="D10" s="40" t="s">
        <v>891</v>
      </c>
      <c r="E10" s="25" t="s">
        <v>344</v>
      </c>
      <c r="F10" s="184">
        <v>6400</v>
      </c>
      <c r="G10" s="63">
        <f t="shared" si="0"/>
        <v>7872</v>
      </c>
      <c r="H10" s="62">
        <v>5901862058206</v>
      </c>
      <c r="I10" s="61">
        <v>84191900</v>
      </c>
    </row>
    <row r="11" spans="1:10" ht="30" customHeight="1">
      <c r="A11" s="93" t="s">
        <v>95</v>
      </c>
      <c r="B11" s="83" t="s">
        <v>890</v>
      </c>
      <c r="C11" s="86" t="s">
        <v>889</v>
      </c>
      <c r="D11" s="40" t="s">
        <v>888</v>
      </c>
      <c r="E11" s="25" t="s">
        <v>344</v>
      </c>
      <c r="F11" s="184">
        <v>7200</v>
      </c>
      <c r="G11" s="63">
        <f t="shared" si="0"/>
        <v>8856</v>
      </c>
      <c r="H11" s="62">
        <v>5901862058213</v>
      </c>
      <c r="I11" s="61">
        <v>84191900</v>
      </c>
    </row>
    <row r="12" spans="1:10" ht="30" customHeight="1">
      <c r="A12" s="93" t="s">
        <v>344</v>
      </c>
      <c r="B12" s="83" t="s">
        <v>913</v>
      </c>
      <c r="C12" s="86" t="s">
        <v>916</v>
      </c>
      <c r="D12" s="40" t="s">
        <v>1024</v>
      </c>
      <c r="E12" s="25" t="s">
        <v>344</v>
      </c>
      <c r="F12" s="184">
        <v>4000</v>
      </c>
      <c r="G12" s="38">
        <f t="shared" si="0"/>
        <v>4920</v>
      </c>
      <c r="H12" s="62">
        <v>5901862057254</v>
      </c>
      <c r="I12" s="61">
        <v>84191900</v>
      </c>
    </row>
    <row r="13" spans="1:10" ht="30" customHeight="1">
      <c r="A13" s="93" t="s">
        <v>344</v>
      </c>
      <c r="B13" s="83" t="s">
        <v>914</v>
      </c>
      <c r="C13" s="86" t="s">
        <v>917</v>
      </c>
      <c r="D13" s="40" t="s">
        <v>1025</v>
      </c>
      <c r="E13" s="25" t="s">
        <v>344</v>
      </c>
      <c r="F13" s="184">
        <v>4500</v>
      </c>
      <c r="G13" s="38">
        <f t="shared" si="0"/>
        <v>5535</v>
      </c>
      <c r="H13" s="62">
        <v>5901862057261</v>
      </c>
      <c r="I13" s="61">
        <v>84191900</v>
      </c>
    </row>
    <row r="14" spans="1:10" ht="30" customHeight="1">
      <c r="A14" s="84" t="s">
        <v>411</v>
      </c>
      <c r="B14" s="83" t="s">
        <v>425</v>
      </c>
      <c r="C14" s="81" t="s">
        <v>424</v>
      </c>
      <c r="D14" s="81" t="s">
        <v>887</v>
      </c>
      <c r="E14" s="87" t="s">
        <v>95</v>
      </c>
      <c r="F14" s="104">
        <v>11000</v>
      </c>
      <c r="G14" s="63">
        <f t="shared" si="0"/>
        <v>13530</v>
      </c>
      <c r="H14" s="62">
        <v>7331421333112</v>
      </c>
      <c r="I14" s="61">
        <v>84186100</v>
      </c>
    </row>
    <row r="15" spans="1:10" ht="30" customHeight="1">
      <c r="A15" s="84" t="s">
        <v>411</v>
      </c>
      <c r="B15" s="83" t="s">
        <v>886</v>
      </c>
      <c r="C15" s="40" t="s">
        <v>885</v>
      </c>
      <c r="D15" s="40" t="s">
        <v>884</v>
      </c>
      <c r="E15" s="25" t="s">
        <v>95</v>
      </c>
      <c r="F15" s="103">
        <v>680</v>
      </c>
      <c r="G15" s="63">
        <f t="shared" si="0"/>
        <v>836.4</v>
      </c>
      <c r="H15" s="62">
        <v>5901862330005</v>
      </c>
      <c r="I15" s="61">
        <v>85161011</v>
      </c>
    </row>
    <row r="16" spans="1:10" ht="30" customHeight="1">
      <c r="A16" s="84" t="s">
        <v>411</v>
      </c>
      <c r="B16" s="83" t="s">
        <v>883</v>
      </c>
      <c r="C16" s="40" t="s">
        <v>882</v>
      </c>
      <c r="D16" s="40" t="s">
        <v>881</v>
      </c>
      <c r="E16" s="25" t="s">
        <v>95</v>
      </c>
      <c r="F16" s="103">
        <v>840</v>
      </c>
      <c r="G16" s="63">
        <f t="shared" si="0"/>
        <v>1033.2</v>
      </c>
      <c r="H16" s="62">
        <v>5901862330012</v>
      </c>
      <c r="I16" s="61">
        <v>85161011</v>
      </c>
    </row>
    <row r="17" spans="1:9" ht="30" customHeight="1">
      <c r="A17" s="84" t="s">
        <v>411</v>
      </c>
      <c r="B17" s="83" t="s">
        <v>880</v>
      </c>
      <c r="C17" s="40" t="s">
        <v>879</v>
      </c>
      <c r="D17" s="40" t="s">
        <v>878</v>
      </c>
      <c r="E17" s="25" t="s">
        <v>95</v>
      </c>
      <c r="F17" s="103">
        <v>520</v>
      </c>
      <c r="G17" s="63">
        <f t="shared" ref="G17:G45" si="1">F17*1.23</f>
        <v>639.6</v>
      </c>
      <c r="H17" s="62">
        <v>5901862381434</v>
      </c>
      <c r="I17" s="61">
        <v>85161011</v>
      </c>
    </row>
    <row r="18" spans="1:9" ht="30" customHeight="1">
      <c r="A18" s="84" t="s">
        <v>411</v>
      </c>
      <c r="B18" s="83" t="s">
        <v>877</v>
      </c>
      <c r="C18" s="40" t="s">
        <v>876</v>
      </c>
      <c r="D18" s="40" t="s">
        <v>875</v>
      </c>
      <c r="E18" s="25" t="s">
        <v>95</v>
      </c>
      <c r="F18" s="103">
        <v>1250</v>
      </c>
      <c r="G18" s="63">
        <f t="shared" si="1"/>
        <v>1537.5</v>
      </c>
      <c r="H18" s="62">
        <v>5901862371060</v>
      </c>
      <c r="I18" s="61">
        <v>85161011</v>
      </c>
    </row>
    <row r="19" spans="1:9" ht="30" customHeight="1">
      <c r="A19" s="84" t="s">
        <v>411</v>
      </c>
      <c r="B19" s="83" t="s">
        <v>874</v>
      </c>
      <c r="C19" s="40" t="s">
        <v>873</v>
      </c>
      <c r="D19" s="40" t="s">
        <v>872</v>
      </c>
      <c r="E19" s="25" t="s">
        <v>95</v>
      </c>
      <c r="F19" s="103">
        <v>1250</v>
      </c>
      <c r="G19" s="63">
        <f t="shared" si="1"/>
        <v>1537.5</v>
      </c>
      <c r="H19" s="62">
        <v>5901862331064</v>
      </c>
      <c r="I19" s="61">
        <v>85161011</v>
      </c>
    </row>
    <row r="20" spans="1:9" ht="30" customHeight="1">
      <c r="A20" s="84" t="s">
        <v>411</v>
      </c>
      <c r="B20" s="83" t="s">
        <v>871</v>
      </c>
      <c r="C20" s="40" t="s">
        <v>870</v>
      </c>
      <c r="D20" s="40" t="s">
        <v>869</v>
      </c>
      <c r="E20" s="25" t="s">
        <v>95</v>
      </c>
      <c r="F20" s="103">
        <v>1250</v>
      </c>
      <c r="G20" s="63">
        <f t="shared" si="1"/>
        <v>1537.5</v>
      </c>
      <c r="H20" s="62">
        <v>5901862341063</v>
      </c>
      <c r="I20" s="61">
        <v>85161011</v>
      </c>
    </row>
    <row r="21" spans="1:9" ht="30" customHeight="1">
      <c r="A21" s="84" t="s">
        <v>411</v>
      </c>
      <c r="B21" s="83" t="s">
        <v>868</v>
      </c>
      <c r="C21" s="40" t="s">
        <v>867</v>
      </c>
      <c r="D21" s="40" t="s">
        <v>866</v>
      </c>
      <c r="E21" s="25" t="s">
        <v>95</v>
      </c>
      <c r="F21" s="103">
        <v>1250</v>
      </c>
      <c r="G21" s="63">
        <f t="shared" si="1"/>
        <v>1537.5</v>
      </c>
      <c r="H21" s="62">
        <v>5901862351062</v>
      </c>
      <c r="I21" s="61">
        <v>85161011</v>
      </c>
    </row>
    <row r="22" spans="1:9" ht="30" customHeight="1">
      <c r="A22" s="84" t="s">
        <v>411</v>
      </c>
      <c r="B22" s="83" t="s">
        <v>865</v>
      </c>
      <c r="C22" s="40" t="s">
        <v>864</v>
      </c>
      <c r="D22" s="40" t="s">
        <v>863</v>
      </c>
      <c r="E22" s="25" t="s">
        <v>95</v>
      </c>
      <c r="F22" s="103">
        <v>1700</v>
      </c>
      <c r="G22" s="63">
        <f t="shared" si="1"/>
        <v>2091</v>
      </c>
      <c r="H22" s="62">
        <v>5901862018019</v>
      </c>
      <c r="I22" s="61">
        <v>85161011</v>
      </c>
    </row>
    <row r="23" spans="1:9" ht="30" customHeight="1">
      <c r="A23" s="84" t="s">
        <v>411</v>
      </c>
      <c r="B23" s="83" t="s">
        <v>862</v>
      </c>
      <c r="C23" s="40" t="s">
        <v>861</v>
      </c>
      <c r="D23" s="40" t="s">
        <v>860</v>
      </c>
      <c r="E23" s="25" t="s">
        <v>95</v>
      </c>
      <c r="F23" s="103">
        <v>1700</v>
      </c>
      <c r="G23" s="63">
        <f t="shared" si="1"/>
        <v>2091</v>
      </c>
      <c r="H23" s="62">
        <v>5901862018026</v>
      </c>
      <c r="I23" s="61">
        <v>85161011</v>
      </c>
    </row>
    <row r="24" spans="1:9" ht="30" customHeight="1">
      <c r="A24" s="84" t="s">
        <v>411</v>
      </c>
      <c r="B24" s="92" t="s">
        <v>859</v>
      </c>
      <c r="C24" s="40" t="s">
        <v>858</v>
      </c>
      <c r="D24" s="40" t="s">
        <v>857</v>
      </c>
      <c r="E24" s="25" t="s">
        <v>95</v>
      </c>
      <c r="F24" s="103">
        <v>1980</v>
      </c>
      <c r="G24" s="63">
        <f t="shared" si="1"/>
        <v>2435.4</v>
      </c>
      <c r="H24" s="62">
        <v>5901862019016</v>
      </c>
      <c r="I24" s="61">
        <v>85161011</v>
      </c>
    </row>
    <row r="25" spans="1:9" ht="30" customHeight="1">
      <c r="A25" s="84" t="s">
        <v>411</v>
      </c>
      <c r="B25" s="83" t="s">
        <v>856</v>
      </c>
      <c r="C25" s="40" t="s">
        <v>855</v>
      </c>
      <c r="D25" s="40" t="s">
        <v>854</v>
      </c>
      <c r="E25" s="25" t="s">
        <v>95</v>
      </c>
      <c r="F25" s="103">
        <v>1980</v>
      </c>
      <c r="G25" s="63">
        <f t="shared" si="1"/>
        <v>2435.4</v>
      </c>
      <c r="H25" s="62">
        <v>5901862019023</v>
      </c>
      <c r="I25" s="61">
        <v>85161011</v>
      </c>
    </row>
    <row r="26" spans="1:9" ht="30" customHeight="1">
      <c r="A26" s="91" t="s">
        <v>411</v>
      </c>
      <c r="B26" s="90" t="s">
        <v>853</v>
      </c>
      <c r="C26" s="89" t="s">
        <v>852</v>
      </c>
      <c r="D26" s="89" t="s">
        <v>851</v>
      </c>
      <c r="E26" s="88" t="s">
        <v>344</v>
      </c>
      <c r="F26" s="103">
        <v>759</v>
      </c>
      <c r="G26" s="63">
        <f t="shared" si="1"/>
        <v>933.56999999999994</v>
      </c>
      <c r="H26" s="62">
        <v>5901862067116</v>
      </c>
      <c r="I26" s="61">
        <v>85161080</v>
      </c>
    </row>
    <row r="27" spans="1:9" ht="30" customHeight="1">
      <c r="A27" s="91" t="s">
        <v>411</v>
      </c>
      <c r="B27" s="90">
        <v>29650</v>
      </c>
      <c r="C27" s="89" t="s">
        <v>850</v>
      </c>
      <c r="D27" s="89" t="s">
        <v>849</v>
      </c>
      <c r="E27" s="88" t="s">
        <v>344</v>
      </c>
      <c r="F27" s="103">
        <v>839</v>
      </c>
      <c r="G27" s="63">
        <f t="shared" si="1"/>
        <v>1031.97</v>
      </c>
      <c r="H27" s="62">
        <v>5901862067123</v>
      </c>
      <c r="I27" s="61">
        <v>85161080</v>
      </c>
    </row>
    <row r="28" spans="1:9" ht="30" customHeight="1">
      <c r="A28" s="91" t="s">
        <v>411</v>
      </c>
      <c r="B28" s="90">
        <v>29651</v>
      </c>
      <c r="C28" s="89" t="s">
        <v>848</v>
      </c>
      <c r="D28" s="89" t="s">
        <v>847</v>
      </c>
      <c r="E28" s="88" t="s">
        <v>344</v>
      </c>
      <c r="F28" s="103">
        <v>929</v>
      </c>
      <c r="G28" s="63">
        <f t="shared" si="1"/>
        <v>1142.67</v>
      </c>
      <c r="H28" s="62">
        <v>5901862067130</v>
      </c>
      <c r="I28" s="61">
        <v>85161080</v>
      </c>
    </row>
    <row r="29" spans="1:9" ht="30" customHeight="1">
      <c r="A29" s="91" t="s">
        <v>411</v>
      </c>
      <c r="B29" s="90">
        <v>29652</v>
      </c>
      <c r="C29" s="89" t="s">
        <v>846</v>
      </c>
      <c r="D29" s="89" t="s">
        <v>845</v>
      </c>
      <c r="E29" s="88" t="s">
        <v>344</v>
      </c>
      <c r="F29" s="103">
        <v>999</v>
      </c>
      <c r="G29" s="63">
        <f t="shared" si="1"/>
        <v>1228.77</v>
      </c>
      <c r="H29" s="62">
        <v>5901862067147</v>
      </c>
      <c r="I29" s="61">
        <v>85161080</v>
      </c>
    </row>
    <row r="30" spans="1:9" ht="30" customHeight="1">
      <c r="A30" s="91" t="s">
        <v>411</v>
      </c>
      <c r="B30" s="90">
        <v>29653</v>
      </c>
      <c r="C30" s="89" t="s">
        <v>844</v>
      </c>
      <c r="D30" s="89" t="s">
        <v>843</v>
      </c>
      <c r="E30" s="88" t="s">
        <v>344</v>
      </c>
      <c r="F30" s="103">
        <v>1159</v>
      </c>
      <c r="G30" s="63">
        <f t="shared" si="1"/>
        <v>1425.57</v>
      </c>
      <c r="H30" s="62">
        <v>5901862067154</v>
      </c>
      <c r="I30" s="61">
        <v>85161080</v>
      </c>
    </row>
    <row r="31" spans="1:9" ht="30" customHeight="1">
      <c r="A31" s="91" t="s">
        <v>411</v>
      </c>
      <c r="B31" s="90">
        <v>29654</v>
      </c>
      <c r="C31" s="89" t="s">
        <v>842</v>
      </c>
      <c r="D31" s="89" t="s">
        <v>841</v>
      </c>
      <c r="E31" s="88" t="s">
        <v>344</v>
      </c>
      <c r="F31" s="103">
        <v>1259</v>
      </c>
      <c r="G31" s="63">
        <f t="shared" si="1"/>
        <v>1548.57</v>
      </c>
      <c r="H31" s="62">
        <v>5901862067161</v>
      </c>
      <c r="I31" s="61">
        <v>85161080</v>
      </c>
    </row>
    <row r="32" spans="1:9" ht="30" customHeight="1">
      <c r="A32" s="84" t="s">
        <v>411</v>
      </c>
      <c r="B32" s="83" t="s">
        <v>840</v>
      </c>
      <c r="C32" s="40" t="s">
        <v>839</v>
      </c>
      <c r="D32" s="40" t="s">
        <v>838</v>
      </c>
      <c r="E32" s="25" t="s">
        <v>411</v>
      </c>
      <c r="F32" s="103">
        <v>1180</v>
      </c>
      <c r="G32" s="63">
        <f t="shared" si="1"/>
        <v>1451.4</v>
      </c>
      <c r="H32" s="62">
        <v>5901862001011</v>
      </c>
      <c r="I32" s="61">
        <v>85161080</v>
      </c>
    </row>
    <row r="33" spans="1:9" ht="30" customHeight="1">
      <c r="A33" s="84" t="s">
        <v>411</v>
      </c>
      <c r="B33" s="83" t="s">
        <v>837</v>
      </c>
      <c r="C33" s="40" t="s">
        <v>836</v>
      </c>
      <c r="D33" s="40" t="s">
        <v>835</v>
      </c>
      <c r="E33" s="25" t="s">
        <v>344</v>
      </c>
      <c r="F33" s="103">
        <v>1300</v>
      </c>
      <c r="G33" s="63">
        <f t="shared" si="1"/>
        <v>1599</v>
      </c>
      <c r="H33" s="62">
        <v>5901862001028</v>
      </c>
      <c r="I33" s="61">
        <v>85161080</v>
      </c>
    </row>
    <row r="34" spans="1:9" ht="30" customHeight="1">
      <c r="A34" s="84" t="s">
        <v>411</v>
      </c>
      <c r="B34" s="83" t="s">
        <v>834</v>
      </c>
      <c r="C34" s="40" t="s">
        <v>833</v>
      </c>
      <c r="D34" s="40" t="s">
        <v>832</v>
      </c>
      <c r="E34" s="25" t="s">
        <v>344</v>
      </c>
      <c r="F34" s="103">
        <v>1550</v>
      </c>
      <c r="G34" s="63">
        <f t="shared" si="1"/>
        <v>1906.5</v>
      </c>
      <c r="H34" s="62">
        <v>5901862001035</v>
      </c>
      <c r="I34" s="61">
        <v>85161080</v>
      </c>
    </row>
    <row r="35" spans="1:9" ht="30" customHeight="1">
      <c r="A35" s="84" t="s">
        <v>411</v>
      </c>
      <c r="B35" s="83" t="s">
        <v>831</v>
      </c>
      <c r="C35" s="40" t="s">
        <v>830</v>
      </c>
      <c r="D35" s="40" t="s">
        <v>829</v>
      </c>
      <c r="E35" s="25" t="s">
        <v>344</v>
      </c>
      <c r="F35" s="103">
        <v>1700</v>
      </c>
      <c r="G35" s="63">
        <f t="shared" si="1"/>
        <v>2091</v>
      </c>
      <c r="H35" s="62">
        <v>5901862001042</v>
      </c>
      <c r="I35" s="61">
        <v>85161080</v>
      </c>
    </row>
    <row r="36" spans="1:9" ht="30" customHeight="1">
      <c r="A36" s="84" t="s">
        <v>411</v>
      </c>
      <c r="B36" s="83" t="s">
        <v>828</v>
      </c>
      <c r="C36" s="40" t="s">
        <v>827</v>
      </c>
      <c r="D36" s="40" t="s">
        <v>826</v>
      </c>
      <c r="E36" s="25" t="s">
        <v>344</v>
      </c>
      <c r="F36" s="103">
        <v>1850</v>
      </c>
      <c r="G36" s="63">
        <f t="shared" si="1"/>
        <v>2275.5</v>
      </c>
      <c r="H36" s="62">
        <v>5901862001059</v>
      </c>
      <c r="I36" s="61">
        <v>85161080</v>
      </c>
    </row>
    <row r="37" spans="1:9" ht="30" customHeight="1">
      <c r="A37" s="84" t="s">
        <v>411</v>
      </c>
      <c r="B37" s="83" t="s">
        <v>825</v>
      </c>
      <c r="C37" s="40" t="s">
        <v>824</v>
      </c>
      <c r="D37" s="40" t="s">
        <v>823</v>
      </c>
      <c r="E37" s="25" t="s">
        <v>344</v>
      </c>
      <c r="F37" s="103">
        <v>2000</v>
      </c>
      <c r="G37" s="63">
        <f t="shared" si="1"/>
        <v>2460</v>
      </c>
      <c r="H37" s="62">
        <v>5901862001066</v>
      </c>
      <c r="I37" s="61">
        <v>85161080</v>
      </c>
    </row>
    <row r="38" spans="1:9" ht="30" customHeight="1">
      <c r="A38" s="84" t="s">
        <v>411</v>
      </c>
      <c r="B38" s="83" t="s">
        <v>822</v>
      </c>
      <c r="C38" s="40" t="s">
        <v>821</v>
      </c>
      <c r="D38" s="40" t="s">
        <v>820</v>
      </c>
      <c r="E38" s="25" t="s">
        <v>411</v>
      </c>
      <c r="F38" s="103">
        <v>1870</v>
      </c>
      <c r="G38" s="63">
        <f t="shared" si="1"/>
        <v>2300.1</v>
      </c>
      <c r="H38" s="62">
        <v>5901862001219</v>
      </c>
      <c r="I38" s="61">
        <v>85161080</v>
      </c>
    </row>
    <row r="39" spans="1:9" ht="30" customHeight="1">
      <c r="A39" s="84" t="s">
        <v>411</v>
      </c>
      <c r="B39" s="83" t="s">
        <v>819</v>
      </c>
      <c r="C39" s="40" t="s">
        <v>818</v>
      </c>
      <c r="D39" s="40" t="s">
        <v>817</v>
      </c>
      <c r="E39" s="25" t="s">
        <v>411</v>
      </c>
      <c r="F39" s="103">
        <v>1970</v>
      </c>
      <c r="G39" s="63">
        <f t="shared" si="1"/>
        <v>2423.1</v>
      </c>
      <c r="H39" s="62">
        <v>5901862001226</v>
      </c>
      <c r="I39" s="61">
        <v>85161080</v>
      </c>
    </row>
    <row r="40" spans="1:9" ht="30" customHeight="1">
      <c r="A40" s="84" t="s">
        <v>411</v>
      </c>
      <c r="B40" s="83" t="s">
        <v>816</v>
      </c>
      <c r="C40" s="40" t="s">
        <v>815</v>
      </c>
      <c r="D40" s="40" t="s">
        <v>814</v>
      </c>
      <c r="E40" s="25" t="s">
        <v>411</v>
      </c>
      <c r="F40" s="103">
        <v>2070</v>
      </c>
      <c r="G40" s="63">
        <f t="shared" si="1"/>
        <v>2546.1</v>
      </c>
      <c r="H40" s="62">
        <v>5901862001233</v>
      </c>
      <c r="I40" s="61">
        <v>85161080</v>
      </c>
    </row>
    <row r="41" spans="1:9" ht="30" customHeight="1">
      <c r="A41" s="84" t="s">
        <v>411</v>
      </c>
      <c r="B41" s="83" t="s">
        <v>813</v>
      </c>
      <c r="C41" s="40" t="s">
        <v>812</v>
      </c>
      <c r="D41" s="40" t="s">
        <v>811</v>
      </c>
      <c r="E41" s="25" t="s">
        <v>411</v>
      </c>
      <c r="F41" s="103">
        <v>2200</v>
      </c>
      <c r="G41" s="63">
        <f t="shared" si="1"/>
        <v>2706</v>
      </c>
      <c r="H41" s="62">
        <v>5901862001240</v>
      </c>
      <c r="I41" s="61">
        <v>85161080</v>
      </c>
    </row>
    <row r="42" spans="1:9" ht="30" customHeight="1">
      <c r="A42" s="84" t="s">
        <v>411</v>
      </c>
      <c r="B42" s="83" t="s">
        <v>810</v>
      </c>
      <c r="C42" s="81" t="s">
        <v>809</v>
      </c>
      <c r="D42" s="81" t="s">
        <v>808</v>
      </c>
      <c r="E42" s="87" t="s">
        <v>95</v>
      </c>
      <c r="F42" s="103">
        <v>495</v>
      </c>
      <c r="G42" s="63">
        <f t="shared" si="1"/>
        <v>608.85</v>
      </c>
      <c r="H42" s="62">
        <v>5901862010006</v>
      </c>
      <c r="I42" s="61">
        <v>85161080</v>
      </c>
    </row>
    <row r="43" spans="1:9" ht="30" customHeight="1">
      <c r="A43" s="84" t="s">
        <v>411</v>
      </c>
      <c r="B43" s="83" t="s">
        <v>807</v>
      </c>
      <c r="C43" s="40" t="s">
        <v>806</v>
      </c>
      <c r="D43" s="40" t="s">
        <v>805</v>
      </c>
      <c r="E43" s="25" t="s">
        <v>95</v>
      </c>
      <c r="F43" s="103">
        <v>685</v>
      </c>
      <c r="G43" s="63">
        <f t="shared" si="1"/>
        <v>842.55</v>
      </c>
      <c r="H43" s="62">
        <v>5901862117019</v>
      </c>
      <c r="I43" s="61">
        <v>85161080</v>
      </c>
    </row>
    <row r="44" spans="1:9" ht="30" customHeight="1">
      <c r="A44" s="84" t="s">
        <v>411</v>
      </c>
      <c r="B44" s="83" t="s">
        <v>804</v>
      </c>
      <c r="C44" s="40" t="s">
        <v>803</v>
      </c>
      <c r="D44" s="40" t="s">
        <v>802</v>
      </c>
      <c r="E44" s="25" t="s">
        <v>95</v>
      </c>
      <c r="F44" s="103">
        <v>525</v>
      </c>
      <c r="G44" s="63">
        <f t="shared" si="1"/>
        <v>645.75</v>
      </c>
      <c r="H44" s="62">
        <v>5901862020005</v>
      </c>
      <c r="I44" s="61">
        <v>85161080</v>
      </c>
    </row>
    <row r="45" spans="1:9" ht="30" customHeight="1">
      <c r="A45" s="84" t="s">
        <v>411</v>
      </c>
      <c r="B45" s="83" t="s">
        <v>801</v>
      </c>
      <c r="C45" s="40" t="s">
        <v>800</v>
      </c>
      <c r="D45" s="40" t="s">
        <v>799</v>
      </c>
      <c r="E45" s="25" t="s">
        <v>95</v>
      </c>
      <c r="F45" s="103">
        <v>715</v>
      </c>
      <c r="G45" s="63">
        <f t="shared" si="1"/>
        <v>879.44999999999993</v>
      </c>
      <c r="H45" s="62">
        <v>5901862118016</v>
      </c>
      <c r="I45" s="61">
        <v>85161080</v>
      </c>
    </row>
    <row r="46" spans="1:9" ht="30" customHeight="1">
      <c r="A46" s="84" t="s">
        <v>411</v>
      </c>
      <c r="B46" s="83" t="s">
        <v>798</v>
      </c>
      <c r="C46" s="40" t="s">
        <v>797</v>
      </c>
      <c r="D46" s="81" t="s">
        <v>796</v>
      </c>
      <c r="E46" s="25" t="s">
        <v>95</v>
      </c>
      <c r="F46" s="103">
        <v>649</v>
      </c>
      <c r="G46" s="63">
        <f t="shared" ref="G46:G57" si="2">F46*1.23</f>
        <v>798.27</v>
      </c>
      <c r="H46" s="62">
        <v>5901862067215</v>
      </c>
      <c r="I46" s="61">
        <v>85161080</v>
      </c>
    </row>
    <row r="47" spans="1:9" ht="30" customHeight="1">
      <c r="A47" s="84" t="s">
        <v>411</v>
      </c>
      <c r="B47" s="83" t="s">
        <v>795</v>
      </c>
      <c r="C47" s="40" t="s">
        <v>794</v>
      </c>
      <c r="D47" s="81" t="s">
        <v>793</v>
      </c>
      <c r="E47" s="25" t="s">
        <v>95</v>
      </c>
      <c r="F47" s="103">
        <v>699</v>
      </c>
      <c r="G47" s="63">
        <f t="shared" si="2"/>
        <v>859.77</v>
      </c>
      <c r="H47" s="62">
        <v>5901862067222</v>
      </c>
      <c r="I47" s="61">
        <v>85161080</v>
      </c>
    </row>
    <row r="48" spans="1:9" ht="30" customHeight="1">
      <c r="A48" s="84" t="s">
        <v>411</v>
      </c>
      <c r="B48" s="83" t="s">
        <v>792</v>
      </c>
      <c r="C48" s="40" t="s">
        <v>791</v>
      </c>
      <c r="D48" s="81" t="s">
        <v>790</v>
      </c>
      <c r="E48" s="25" t="s">
        <v>95</v>
      </c>
      <c r="F48" s="103">
        <v>759</v>
      </c>
      <c r="G48" s="63">
        <f t="shared" si="2"/>
        <v>933.56999999999994</v>
      </c>
      <c r="H48" s="62">
        <v>5901862067239</v>
      </c>
      <c r="I48" s="61">
        <v>85161080</v>
      </c>
    </row>
    <row r="49" spans="1:9" ht="30" customHeight="1">
      <c r="A49" s="84" t="s">
        <v>411</v>
      </c>
      <c r="B49" s="83" t="s">
        <v>789</v>
      </c>
      <c r="C49" s="40" t="s">
        <v>788</v>
      </c>
      <c r="D49" s="81" t="s">
        <v>787</v>
      </c>
      <c r="E49" s="25" t="s">
        <v>95</v>
      </c>
      <c r="F49" s="103">
        <v>649</v>
      </c>
      <c r="G49" s="63">
        <f t="shared" si="2"/>
        <v>798.27</v>
      </c>
      <c r="H49" s="62">
        <v>5901862067246</v>
      </c>
      <c r="I49" s="61">
        <v>85161080</v>
      </c>
    </row>
    <row r="50" spans="1:9" ht="30" customHeight="1">
      <c r="A50" s="84" t="s">
        <v>411</v>
      </c>
      <c r="B50" s="83" t="s">
        <v>786</v>
      </c>
      <c r="C50" s="40" t="s">
        <v>785</v>
      </c>
      <c r="D50" s="81" t="s">
        <v>784</v>
      </c>
      <c r="E50" s="25" t="s">
        <v>95</v>
      </c>
      <c r="F50" s="103">
        <v>699</v>
      </c>
      <c r="G50" s="63">
        <f t="shared" si="2"/>
        <v>859.77</v>
      </c>
      <c r="H50" s="62">
        <v>5901862067253</v>
      </c>
      <c r="I50" s="61">
        <v>85161080</v>
      </c>
    </row>
    <row r="51" spans="1:9" ht="30" customHeight="1">
      <c r="A51" s="84" t="s">
        <v>411</v>
      </c>
      <c r="B51" s="83" t="s">
        <v>783</v>
      </c>
      <c r="C51" s="40" t="s">
        <v>782</v>
      </c>
      <c r="D51" s="81" t="s">
        <v>781</v>
      </c>
      <c r="E51" s="25" t="s">
        <v>95</v>
      </c>
      <c r="F51" s="103">
        <v>759</v>
      </c>
      <c r="G51" s="63">
        <f t="shared" si="2"/>
        <v>933.56999999999994</v>
      </c>
      <c r="H51" s="62">
        <v>5901862067260</v>
      </c>
      <c r="I51" s="61">
        <v>85161080</v>
      </c>
    </row>
    <row r="52" spans="1:9" ht="30" customHeight="1">
      <c r="A52" s="84" t="s">
        <v>344</v>
      </c>
      <c r="B52" s="83" t="s">
        <v>780</v>
      </c>
      <c r="C52" s="86" t="s">
        <v>779</v>
      </c>
      <c r="D52" s="40" t="s">
        <v>778</v>
      </c>
      <c r="E52" s="25" t="s">
        <v>344</v>
      </c>
      <c r="F52" s="185">
        <v>3250</v>
      </c>
      <c r="G52" s="63">
        <f t="shared" si="2"/>
        <v>3997.5</v>
      </c>
      <c r="H52" s="62">
        <v>5901862250303</v>
      </c>
      <c r="I52" s="61">
        <v>84191900</v>
      </c>
    </row>
    <row r="53" spans="1:9" ht="30" customHeight="1">
      <c r="A53" s="84" t="s">
        <v>344</v>
      </c>
      <c r="B53" s="83" t="s">
        <v>777</v>
      </c>
      <c r="C53" s="86" t="s">
        <v>776</v>
      </c>
      <c r="D53" s="40" t="s">
        <v>775</v>
      </c>
      <c r="E53" s="25" t="s">
        <v>344</v>
      </c>
      <c r="F53" s="185">
        <v>4100</v>
      </c>
      <c r="G53" s="63">
        <f t="shared" si="2"/>
        <v>5043</v>
      </c>
      <c r="H53" s="62">
        <v>5901862250105</v>
      </c>
      <c r="I53" s="61">
        <v>84191900</v>
      </c>
    </row>
    <row r="54" spans="1:9" ht="30" customHeight="1">
      <c r="A54" s="84" t="s">
        <v>344</v>
      </c>
      <c r="B54" s="83" t="s">
        <v>774</v>
      </c>
      <c r="C54" s="86" t="s">
        <v>773</v>
      </c>
      <c r="D54" s="40" t="s">
        <v>772</v>
      </c>
      <c r="E54" s="25" t="s">
        <v>344</v>
      </c>
      <c r="F54" s="185">
        <v>4750</v>
      </c>
      <c r="G54" s="63">
        <f t="shared" si="2"/>
        <v>5842.5</v>
      </c>
      <c r="H54" s="62">
        <v>5901862085219</v>
      </c>
      <c r="I54" s="61">
        <v>84191900</v>
      </c>
    </row>
    <row r="55" spans="1:9" ht="30" customHeight="1">
      <c r="A55" s="84" t="s">
        <v>344</v>
      </c>
      <c r="B55" s="83" t="s">
        <v>771</v>
      </c>
      <c r="C55" s="86" t="s">
        <v>770</v>
      </c>
      <c r="D55" s="40" t="s">
        <v>769</v>
      </c>
      <c r="E55" s="25" t="s">
        <v>344</v>
      </c>
      <c r="F55" s="185">
        <v>5200</v>
      </c>
      <c r="G55" s="63">
        <f t="shared" si="2"/>
        <v>6396</v>
      </c>
      <c r="H55" s="62">
        <v>5901862085226</v>
      </c>
      <c r="I55" s="61">
        <v>84191900</v>
      </c>
    </row>
    <row r="56" spans="1:9" ht="30" customHeight="1">
      <c r="A56" s="84" t="s">
        <v>344</v>
      </c>
      <c r="B56" s="83" t="s">
        <v>768</v>
      </c>
      <c r="C56" s="86" t="s">
        <v>767</v>
      </c>
      <c r="D56" s="40" t="s">
        <v>766</v>
      </c>
      <c r="E56" s="25" t="s">
        <v>344</v>
      </c>
      <c r="F56" s="185">
        <v>9200</v>
      </c>
      <c r="G56" s="63">
        <f t="shared" si="2"/>
        <v>11316</v>
      </c>
      <c r="H56" s="62">
        <v>5901862250518</v>
      </c>
      <c r="I56" s="61">
        <v>84191900</v>
      </c>
    </row>
    <row r="57" spans="1:9" ht="30" customHeight="1">
      <c r="A57" s="84" t="s">
        <v>344</v>
      </c>
      <c r="B57" s="83" t="s">
        <v>765</v>
      </c>
      <c r="C57" s="86" t="s">
        <v>764</v>
      </c>
      <c r="D57" s="40" t="s">
        <v>763</v>
      </c>
      <c r="E57" s="25" t="s">
        <v>344</v>
      </c>
      <c r="F57" s="185">
        <v>10300</v>
      </c>
      <c r="G57" s="63">
        <f t="shared" si="2"/>
        <v>12669</v>
      </c>
      <c r="H57" s="62">
        <v>5901862250617</v>
      </c>
      <c r="I57" s="61">
        <v>84191900</v>
      </c>
    </row>
    <row r="58" spans="1:9" ht="30" customHeight="1">
      <c r="A58" s="84" t="s">
        <v>344</v>
      </c>
      <c r="B58" s="83" t="s">
        <v>762</v>
      </c>
      <c r="C58" s="86" t="s">
        <v>761</v>
      </c>
      <c r="D58" s="40" t="s">
        <v>760</v>
      </c>
      <c r="E58" s="25" t="s">
        <v>344</v>
      </c>
      <c r="F58" s="185">
        <v>10500</v>
      </c>
      <c r="G58" s="63">
        <f t="shared" ref="G58:G63" si="3">F58*1.23</f>
        <v>12915</v>
      </c>
      <c r="H58" s="62">
        <v>5901862250525</v>
      </c>
      <c r="I58" s="61">
        <v>84191900</v>
      </c>
    </row>
    <row r="59" spans="1:9" ht="30" customHeight="1">
      <c r="A59" s="84" t="s">
        <v>344</v>
      </c>
      <c r="B59" s="83" t="s">
        <v>759</v>
      </c>
      <c r="C59" s="86" t="s">
        <v>758</v>
      </c>
      <c r="D59" s="40" t="s">
        <v>757</v>
      </c>
      <c r="E59" s="25" t="s">
        <v>344</v>
      </c>
      <c r="F59" s="185">
        <v>11900</v>
      </c>
      <c r="G59" s="63">
        <f t="shared" si="3"/>
        <v>14637</v>
      </c>
      <c r="H59" s="62">
        <v>5901862250624</v>
      </c>
      <c r="I59" s="61">
        <v>84191900</v>
      </c>
    </row>
    <row r="60" spans="1:9" ht="30" customHeight="1">
      <c r="A60" s="84" t="s">
        <v>344</v>
      </c>
      <c r="B60" s="83" t="s">
        <v>756</v>
      </c>
      <c r="C60" s="86" t="s">
        <v>755</v>
      </c>
      <c r="D60" s="40" t="s">
        <v>754</v>
      </c>
      <c r="E60" s="25" t="s">
        <v>344</v>
      </c>
      <c r="F60" s="185">
        <v>11100</v>
      </c>
      <c r="G60" s="63">
        <f t="shared" si="3"/>
        <v>13653</v>
      </c>
      <c r="H60" s="62">
        <v>5901862250532</v>
      </c>
      <c r="I60" s="61">
        <v>84191900</v>
      </c>
    </row>
    <row r="61" spans="1:9" ht="30" customHeight="1">
      <c r="A61" s="84" t="s">
        <v>344</v>
      </c>
      <c r="B61" s="83" t="s">
        <v>753</v>
      </c>
      <c r="C61" s="86" t="s">
        <v>752</v>
      </c>
      <c r="D61" s="40" t="s">
        <v>751</v>
      </c>
      <c r="E61" s="160" t="s">
        <v>344</v>
      </c>
      <c r="F61" s="185">
        <v>12500</v>
      </c>
      <c r="G61" s="63">
        <f t="shared" si="3"/>
        <v>15375</v>
      </c>
      <c r="H61" s="62">
        <v>5901862250631</v>
      </c>
      <c r="I61" s="61">
        <v>84191900</v>
      </c>
    </row>
    <row r="62" spans="1:9" ht="30" customHeight="1">
      <c r="A62" s="169" t="s">
        <v>411</v>
      </c>
      <c r="B62" s="15" t="s">
        <v>1026</v>
      </c>
      <c r="C62" s="161" t="s">
        <v>1027</v>
      </c>
      <c r="D62" s="161" t="s">
        <v>1032</v>
      </c>
      <c r="E62" s="160" t="s">
        <v>94</v>
      </c>
      <c r="F62" s="185">
        <v>3500</v>
      </c>
      <c r="G62" s="63">
        <f t="shared" si="3"/>
        <v>4305</v>
      </c>
      <c r="H62" s="62">
        <v>5901862271001</v>
      </c>
      <c r="I62" s="61">
        <v>84031090</v>
      </c>
    </row>
    <row r="63" spans="1:9" ht="30" customHeight="1">
      <c r="A63" s="84" t="s">
        <v>344</v>
      </c>
      <c r="B63" s="15" t="s">
        <v>915</v>
      </c>
      <c r="C63" s="102" t="s">
        <v>918</v>
      </c>
      <c r="D63" s="40" t="s">
        <v>1028</v>
      </c>
      <c r="E63" s="25" t="s">
        <v>95</v>
      </c>
      <c r="F63" s="185">
        <v>1300</v>
      </c>
      <c r="G63" s="63">
        <f t="shared" si="3"/>
        <v>1599</v>
      </c>
      <c r="H63" s="62">
        <v>5901862075258</v>
      </c>
      <c r="I63" s="61">
        <v>73101000</v>
      </c>
    </row>
    <row r="64" spans="1:9" s="150" customFormat="1" ht="30" customHeight="1">
      <c r="A64" s="151" t="s">
        <v>344</v>
      </c>
      <c r="B64" s="152" t="s">
        <v>414</v>
      </c>
      <c r="C64" s="153" t="s">
        <v>413</v>
      </c>
      <c r="D64" s="154" t="s">
        <v>412</v>
      </c>
      <c r="E64" s="155" t="s">
        <v>411</v>
      </c>
      <c r="F64" s="145">
        <v>850</v>
      </c>
      <c r="G64" s="156">
        <f t="shared" ref="G64:G73" si="4">F64*1.23</f>
        <v>1045.5</v>
      </c>
      <c r="H64" s="157">
        <v>5901862076040</v>
      </c>
      <c r="I64" s="61">
        <v>73101000</v>
      </c>
    </row>
    <row r="65" spans="1:9" s="150" customFormat="1" ht="30" customHeight="1">
      <c r="A65" s="151" t="s">
        <v>344</v>
      </c>
      <c r="B65" s="152" t="s">
        <v>410</v>
      </c>
      <c r="C65" s="153" t="s">
        <v>409</v>
      </c>
      <c r="D65" s="154" t="s">
        <v>408</v>
      </c>
      <c r="E65" s="155" t="s">
        <v>344</v>
      </c>
      <c r="F65" s="145">
        <v>1350</v>
      </c>
      <c r="G65" s="156">
        <f t="shared" si="4"/>
        <v>1660.5</v>
      </c>
      <c r="H65" s="157">
        <v>5901862076064</v>
      </c>
      <c r="I65" s="61">
        <v>73101000</v>
      </c>
    </row>
    <row r="66" spans="1:9" s="150" customFormat="1" ht="30" customHeight="1">
      <c r="A66" s="151" t="s">
        <v>344</v>
      </c>
      <c r="B66" s="152" t="s">
        <v>407</v>
      </c>
      <c r="C66" s="153" t="s">
        <v>406</v>
      </c>
      <c r="D66" s="154" t="s">
        <v>405</v>
      </c>
      <c r="E66" s="155" t="s">
        <v>344</v>
      </c>
      <c r="F66" s="145">
        <v>1400</v>
      </c>
      <c r="G66" s="156">
        <f t="shared" si="4"/>
        <v>1722</v>
      </c>
      <c r="H66" s="157">
        <v>5901862086070</v>
      </c>
      <c r="I66" s="61">
        <v>73101000</v>
      </c>
    </row>
    <row r="67" spans="1:9" s="150" customFormat="1" ht="30" customHeight="1">
      <c r="A67" s="151" t="s">
        <v>344</v>
      </c>
      <c r="B67" s="152" t="s">
        <v>404</v>
      </c>
      <c r="C67" s="153" t="s">
        <v>403</v>
      </c>
      <c r="D67" s="154" t="s">
        <v>402</v>
      </c>
      <c r="E67" s="155" t="s">
        <v>344</v>
      </c>
      <c r="F67" s="145">
        <v>3150</v>
      </c>
      <c r="G67" s="156">
        <f t="shared" si="4"/>
        <v>3874.5</v>
      </c>
      <c r="H67" s="157">
        <v>5901862250433</v>
      </c>
      <c r="I67" s="61">
        <v>73101000</v>
      </c>
    </row>
    <row r="68" spans="1:9" s="150" customFormat="1" ht="30" customHeight="1">
      <c r="A68" s="151" t="s">
        <v>344</v>
      </c>
      <c r="B68" s="152" t="s">
        <v>401</v>
      </c>
      <c r="C68" s="153" t="s">
        <v>400</v>
      </c>
      <c r="D68" s="154" t="s">
        <v>399</v>
      </c>
      <c r="E68" s="155" t="s">
        <v>344</v>
      </c>
      <c r="F68" s="145">
        <v>3900</v>
      </c>
      <c r="G68" s="156">
        <f t="shared" si="4"/>
        <v>4797</v>
      </c>
      <c r="H68" s="157">
        <v>5901862250235</v>
      </c>
      <c r="I68" s="61">
        <v>73090030</v>
      </c>
    </row>
    <row r="69" spans="1:9" s="150" customFormat="1" ht="30" customHeight="1">
      <c r="A69" s="151" t="s">
        <v>344</v>
      </c>
      <c r="B69" s="152" t="s">
        <v>398</v>
      </c>
      <c r="C69" s="153" t="s">
        <v>397</v>
      </c>
      <c r="D69" s="154" t="s">
        <v>396</v>
      </c>
      <c r="E69" s="155" t="s">
        <v>344</v>
      </c>
      <c r="F69" s="145">
        <v>4900</v>
      </c>
      <c r="G69" s="156">
        <f t="shared" si="4"/>
        <v>6027</v>
      </c>
      <c r="H69" s="157">
        <v>5901862250808</v>
      </c>
      <c r="I69" s="61">
        <v>73090030</v>
      </c>
    </row>
    <row r="70" spans="1:9" s="150" customFormat="1" ht="30" customHeight="1">
      <c r="A70" s="151" t="s">
        <v>344</v>
      </c>
      <c r="B70" s="152" t="s">
        <v>395</v>
      </c>
      <c r="C70" s="153" t="s">
        <v>394</v>
      </c>
      <c r="D70" s="154" t="s">
        <v>393</v>
      </c>
      <c r="E70" s="155" t="s">
        <v>344</v>
      </c>
      <c r="F70" s="145">
        <v>7900</v>
      </c>
      <c r="G70" s="156">
        <f t="shared" si="4"/>
        <v>9717</v>
      </c>
      <c r="H70" s="157">
        <v>5901862076118</v>
      </c>
      <c r="I70" s="61">
        <v>73090030</v>
      </c>
    </row>
    <row r="71" spans="1:9" s="150" customFormat="1" ht="30" customHeight="1">
      <c r="A71" s="151" t="s">
        <v>344</v>
      </c>
      <c r="B71" s="152" t="s">
        <v>392</v>
      </c>
      <c r="C71" s="153" t="s">
        <v>391</v>
      </c>
      <c r="D71" s="154" t="s">
        <v>390</v>
      </c>
      <c r="E71" s="155" t="s">
        <v>344</v>
      </c>
      <c r="F71" s="145">
        <v>8900</v>
      </c>
      <c r="G71" s="156">
        <f t="shared" si="4"/>
        <v>10947</v>
      </c>
      <c r="H71" s="157">
        <v>5901862076125</v>
      </c>
      <c r="I71" s="61">
        <v>73090030</v>
      </c>
    </row>
    <row r="72" spans="1:9" s="150" customFormat="1" ht="34.9" customHeight="1">
      <c r="A72" s="151" t="s">
        <v>344</v>
      </c>
      <c r="B72" s="152" t="s">
        <v>389</v>
      </c>
      <c r="C72" s="153" t="s">
        <v>388</v>
      </c>
      <c r="D72" s="154" t="s">
        <v>1029</v>
      </c>
      <c r="E72" s="155" t="s">
        <v>344</v>
      </c>
      <c r="F72" s="207">
        <v>3750</v>
      </c>
      <c r="G72" s="158">
        <f t="shared" si="4"/>
        <v>4612.5</v>
      </c>
      <c r="H72" s="157">
        <v>7331421328033</v>
      </c>
      <c r="I72" s="159">
        <v>84191900</v>
      </c>
    </row>
    <row r="73" spans="1:9" s="150" customFormat="1" ht="34.9" customHeight="1">
      <c r="A73" s="151" t="s">
        <v>344</v>
      </c>
      <c r="B73" s="152" t="s">
        <v>387</v>
      </c>
      <c r="C73" s="153" t="s">
        <v>386</v>
      </c>
      <c r="D73" s="154" t="s">
        <v>1030</v>
      </c>
      <c r="E73" s="155" t="s">
        <v>344</v>
      </c>
      <c r="F73" s="207">
        <v>4300</v>
      </c>
      <c r="G73" s="158">
        <f t="shared" si="4"/>
        <v>5289</v>
      </c>
      <c r="H73" s="157">
        <v>7331421328040</v>
      </c>
      <c r="I73" s="159">
        <v>84191900</v>
      </c>
    </row>
    <row r="74" spans="1:9" ht="30" customHeight="1">
      <c r="A74" s="37" t="s">
        <v>627</v>
      </c>
      <c r="B74" s="66" t="s">
        <v>750</v>
      </c>
      <c r="C74" s="80" t="s">
        <v>749</v>
      </c>
      <c r="D74" s="80" t="s">
        <v>748</v>
      </c>
      <c r="E74" s="25" t="s">
        <v>0</v>
      </c>
      <c r="F74" s="105">
        <v>100</v>
      </c>
      <c r="G74" s="63">
        <f>F74*1.23</f>
        <v>123</v>
      </c>
      <c r="H74" s="62">
        <v>5901862115015</v>
      </c>
      <c r="I74" s="61">
        <v>84199085</v>
      </c>
    </row>
    <row r="75" spans="1:9" ht="30" customHeight="1">
      <c r="A75" s="13" t="s">
        <v>627</v>
      </c>
      <c r="B75" s="82" t="s">
        <v>747</v>
      </c>
      <c r="C75" s="81" t="s">
        <v>746</v>
      </c>
      <c r="D75" s="80" t="s">
        <v>745</v>
      </c>
      <c r="E75" s="25" t="s">
        <v>0</v>
      </c>
      <c r="F75" s="105">
        <v>200</v>
      </c>
      <c r="G75" s="63">
        <f>F75*1.23</f>
        <v>246</v>
      </c>
      <c r="H75" s="62">
        <v>5901862971017</v>
      </c>
      <c r="I75" s="61">
        <v>84199085</v>
      </c>
    </row>
    <row r="76" spans="1:9" ht="30" customHeight="1">
      <c r="A76" s="13" t="s">
        <v>627</v>
      </c>
      <c r="B76" s="79" t="s">
        <v>744</v>
      </c>
      <c r="C76" s="40" t="s">
        <v>739</v>
      </c>
      <c r="D76" s="80" t="s">
        <v>743</v>
      </c>
      <c r="E76" s="25" t="s">
        <v>0</v>
      </c>
      <c r="F76" s="105">
        <v>100</v>
      </c>
      <c r="G76" s="63">
        <f t="shared" ref="G76:G107" si="5">F76*1.23</f>
        <v>123</v>
      </c>
      <c r="H76" s="62">
        <v>5901862978061</v>
      </c>
      <c r="I76" s="61">
        <v>85169000</v>
      </c>
    </row>
    <row r="77" spans="1:9" ht="30" customHeight="1">
      <c r="A77" s="13" t="s">
        <v>627</v>
      </c>
      <c r="B77" s="79" t="s">
        <v>742</v>
      </c>
      <c r="C77" s="40" t="s">
        <v>739</v>
      </c>
      <c r="D77" s="80" t="s">
        <v>741</v>
      </c>
      <c r="E77" s="25" t="s">
        <v>0</v>
      </c>
      <c r="F77" s="105">
        <v>200</v>
      </c>
      <c r="G77" s="63">
        <f t="shared" si="5"/>
        <v>246</v>
      </c>
      <c r="H77" s="62">
        <v>5901862978153</v>
      </c>
      <c r="I77" s="61">
        <v>85169000</v>
      </c>
    </row>
    <row r="78" spans="1:9" ht="30" customHeight="1">
      <c r="A78" s="13" t="s">
        <v>627</v>
      </c>
      <c r="B78" s="79" t="s">
        <v>740</v>
      </c>
      <c r="C78" s="40" t="s">
        <v>739</v>
      </c>
      <c r="D78" s="80" t="s">
        <v>738</v>
      </c>
      <c r="E78" s="25" t="s">
        <v>0</v>
      </c>
      <c r="F78" s="105">
        <v>310</v>
      </c>
      <c r="G78" s="63">
        <f t="shared" si="5"/>
        <v>381.3</v>
      </c>
      <c r="H78" s="62">
        <v>5901862978122</v>
      </c>
      <c r="I78" s="61">
        <v>84199085</v>
      </c>
    </row>
    <row r="79" spans="1:9" s="7" customFormat="1" ht="30" customHeight="1">
      <c r="A79" s="13" t="s">
        <v>627</v>
      </c>
      <c r="B79" s="66" t="s">
        <v>737</v>
      </c>
      <c r="C79" s="80" t="s">
        <v>736</v>
      </c>
      <c r="D79" s="80" t="s">
        <v>735</v>
      </c>
      <c r="E79" s="25" t="s">
        <v>0</v>
      </c>
      <c r="F79" s="105">
        <v>210</v>
      </c>
      <c r="G79" s="63">
        <f t="shared" si="5"/>
        <v>258.3</v>
      </c>
      <c r="H79" s="62">
        <v>5901862154014</v>
      </c>
      <c r="I79" s="20">
        <v>85168080</v>
      </c>
    </row>
    <row r="80" spans="1:9" s="7" customFormat="1" ht="30" customHeight="1">
      <c r="A80" s="13" t="s">
        <v>627</v>
      </c>
      <c r="B80" s="66" t="s">
        <v>734</v>
      </c>
      <c r="C80" s="80" t="s">
        <v>733</v>
      </c>
      <c r="D80" s="80" t="s">
        <v>732</v>
      </c>
      <c r="E80" s="25" t="s">
        <v>0</v>
      </c>
      <c r="F80" s="105">
        <v>220</v>
      </c>
      <c r="G80" s="63">
        <f t="shared" si="5"/>
        <v>270.60000000000002</v>
      </c>
      <c r="H80" s="62">
        <v>5901862154021</v>
      </c>
      <c r="I80" s="20">
        <v>85168080</v>
      </c>
    </row>
    <row r="81" spans="1:9" ht="30" customHeight="1">
      <c r="A81" s="37" t="s">
        <v>627</v>
      </c>
      <c r="B81" s="66" t="s">
        <v>731</v>
      </c>
      <c r="C81" s="80" t="s">
        <v>730</v>
      </c>
      <c r="D81" s="80" t="s">
        <v>729</v>
      </c>
      <c r="E81" s="25" t="s">
        <v>0</v>
      </c>
      <c r="F81" s="105">
        <v>240</v>
      </c>
      <c r="G81" s="63">
        <f t="shared" si="5"/>
        <v>295.2</v>
      </c>
      <c r="H81" s="62">
        <v>5901862154038</v>
      </c>
      <c r="I81" s="20">
        <v>85168080</v>
      </c>
    </row>
    <row r="82" spans="1:9" ht="30" customHeight="1">
      <c r="A82" s="37" t="s">
        <v>627</v>
      </c>
      <c r="B82" s="66" t="s">
        <v>728</v>
      </c>
      <c r="C82" s="80" t="s">
        <v>727</v>
      </c>
      <c r="D82" s="80" t="s">
        <v>726</v>
      </c>
      <c r="E82" s="25" t="s">
        <v>0</v>
      </c>
      <c r="F82" s="105">
        <v>275</v>
      </c>
      <c r="G82" s="63">
        <f t="shared" si="5"/>
        <v>338.25</v>
      </c>
      <c r="H82" s="62">
        <v>5901862978566</v>
      </c>
      <c r="I82" s="20">
        <v>85168080</v>
      </c>
    </row>
    <row r="83" spans="1:9" ht="30" customHeight="1">
      <c r="A83" s="13" t="s">
        <v>627</v>
      </c>
      <c r="B83" s="79" t="s">
        <v>725</v>
      </c>
      <c r="C83" s="40" t="s">
        <v>724</v>
      </c>
      <c r="D83" s="40" t="s">
        <v>723</v>
      </c>
      <c r="E83" s="25" t="s">
        <v>0</v>
      </c>
      <c r="F83" s="105">
        <v>760</v>
      </c>
      <c r="G83" s="63">
        <f t="shared" si="5"/>
        <v>934.8</v>
      </c>
      <c r="H83" s="62">
        <v>5906660062028</v>
      </c>
      <c r="I83" s="20">
        <v>85168080</v>
      </c>
    </row>
    <row r="84" spans="1:9" ht="30" customHeight="1">
      <c r="A84" s="13" t="s">
        <v>627</v>
      </c>
      <c r="B84" s="79" t="s">
        <v>722</v>
      </c>
      <c r="C84" s="40" t="s">
        <v>721</v>
      </c>
      <c r="D84" s="40" t="s">
        <v>720</v>
      </c>
      <c r="E84" s="25" t="s">
        <v>0</v>
      </c>
      <c r="F84" s="105">
        <v>830</v>
      </c>
      <c r="G84" s="63">
        <f t="shared" si="5"/>
        <v>1020.9</v>
      </c>
      <c r="H84" s="62">
        <v>5906660062011</v>
      </c>
      <c r="I84" s="20">
        <v>85168080</v>
      </c>
    </row>
    <row r="85" spans="1:9" ht="30" customHeight="1">
      <c r="A85" s="13" t="s">
        <v>627</v>
      </c>
      <c r="B85" s="66" t="s">
        <v>719</v>
      </c>
      <c r="C85" s="40" t="s">
        <v>718</v>
      </c>
      <c r="D85" s="40" t="s">
        <v>717</v>
      </c>
      <c r="E85" s="25" t="s">
        <v>0</v>
      </c>
      <c r="F85" s="105">
        <v>860</v>
      </c>
      <c r="G85" s="63">
        <f t="shared" si="5"/>
        <v>1057.8</v>
      </c>
      <c r="H85" s="62">
        <v>5901862978498</v>
      </c>
      <c r="I85" s="20">
        <v>85168080</v>
      </c>
    </row>
    <row r="86" spans="1:9" ht="30" customHeight="1">
      <c r="A86" s="13" t="s">
        <v>627</v>
      </c>
      <c r="B86" s="66" t="s">
        <v>716</v>
      </c>
      <c r="C86" s="40" t="s">
        <v>715</v>
      </c>
      <c r="D86" s="40" t="s">
        <v>714</v>
      </c>
      <c r="E86" s="25" t="s">
        <v>0</v>
      </c>
      <c r="F86" s="105">
        <v>930</v>
      </c>
      <c r="G86" s="63">
        <f t="shared" si="5"/>
        <v>1143.9000000000001</v>
      </c>
      <c r="H86" s="62">
        <v>5901862978542</v>
      </c>
      <c r="I86" s="20">
        <v>85168080</v>
      </c>
    </row>
    <row r="87" spans="1:9" ht="30" customHeight="1">
      <c r="A87" s="13" t="s">
        <v>627</v>
      </c>
      <c r="B87" s="66" t="s">
        <v>713</v>
      </c>
      <c r="C87" s="40" t="s">
        <v>712</v>
      </c>
      <c r="D87" s="40" t="s">
        <v>711</v>
      </c>
      <c r="E87" s="25" t="s">
        <v>0</v>
      </c>
      <c r="F87" s="105">
        <v>980</v>
      </c>
      <c r="G87" s="63">
        <f t="shared" si="5"/>
        <v>1205.4000000000001</v>
      </c>
      <c r="H87" s="62">
        <v>5901862978559</v>
      </c>
      <c r="I87" s="20">
        <v>85168080</v>
      </c>
    </row>
    <row r="88" spans="1:9" ht="30" customHeight="1">
      <c r="A88" s="13" t="s">
        <v>627</v>
      </c>
      <c r="B88" s="79" t="s">
        <v>710</v>
      </c>
      <c r="C88" s="40" t="s">
        <v>709</v>
      </c>
      <c r="D88" s="40" t="s">
        <v>708</v>
      </c>
      <c r="E88" s="25" t="s">
        <v>0</v>
      </c>
      <c r="F88" s="105">
        <v>1050</v>
      </c>
      <c r="G88" s="63">
        <f t="shared" si="5"/>
        <v>1291.5</v>
      </c>
      <c r="H88" s="62">
        <v>5906660062035</v>
      </c>
      <c r="I88" s="20">
        <v>85168080</v>
      </c>
    </row>
    <row r="89" spans="1:9" ht="30" customHeight="1">
      <c r="A89" s="13" t="s">
        <v>627</v>
      </c>
      <c r="B89" s="66" t="s">
        <v>707</v>
      </c>
      <c r="C89" s="77" t="s">
        <v>706</v>
      </c>
      <c r="D89" s="76"/>
      <c r="E89" s="25" t="s">
        <v>0</v>
      </c>
      <c r="F89" s="106">
        <v>40</v>
      </c>
      <c r="G89" s="38">
        <f t="shared" si="5"/>
        <v>49.2</v>
      </c>
      <c r="H89" s="62">
        <v>5901862141144</v>
      </c>
      <c r="I89" s="61">
        <v>81049000</v>
      </c>
    </row>
    <row r="90" spans="1:9" ht="30" customHeight="1">
      <c r="A90" s="13" t="s">
        <v>627</v>
      </c>
      <c r="B90" s="66" t="s">
        <v>705</v>
      </c>
      <c r="C90" s="77" t="s">
        <v>704</v>
      </c>
      <c r="D90" s="76"/>
      <c r="E90" s="25" t="s">
        <v>0</v>
      </c>
      <c r="F90" s="107">
        <v>50</v>
      </c>
      <c r="G90" s="63">
        <f t="shared" si="5"/>
        <v>61.5</v>
      </c>
      <c r="H90" s="62">
        <v>5901862141083</v>
      </c>
      <c r="I90" s="61">
        <v>81049000</v>
      </c>
    </row>
    <row r="91" spans="1:9" ht="30" customHeight="1">
      <c r="A91" s="13" t="s">
        <v>627</v>
      </c>
      <c r="B91" s="66" t="s">
        <v>703</v>
      </c>
      <c r="C91" s="77" t="s">
        <v>702</v>
      </c>
      <c r="D91" s="76"/>
      <c r="E91" s="25" t="s">
        <v>0</v>
      </c>
      <c r="F91" s="107">
        <v>60</v>
      </c>
      <c r="G91" s="63">
        <f t="shared" si="5"/>
        <v>73.8</v>
      </c>
      <c r="H91" s="62">
        <v>5901862141076</v>
      </c>
      <c r="I91" s="61">
        <v>81049000</v>
      </c>
    </row>
    <row r="92" spans="1:9" ht="30" customHeight="1">
      <c r="A92" s="13" t="s">
        <v>627</v>
      </c>
      <c r="B92" s="66" t="s">
        <v>701</v>
      </c>
      <c r="C92" s="77" t="s">
        <v>700</v>
      </c>
      <c r="D92" s="76"/>
      <c r="E92" s="25" t="s">
        <v>0</v>
      </c>
      <c r="F92" s="107">
        <v>80</v>
      </c>
      <c r="G92" s="63">
        <f t="shared" si="5"/>
        <v>98.4</v>
      </c>
      <c r="H92" s="62">
        <v>5901862141069</v>
      </c>
      <c r="I92" s="61">
        <v>81049000</v>
      </c>
    </row>
    <row r="93" spans="1:9" ht="30" customHeight="1">
      <c r="A93" s="13" t="s">
        <v>627</v>
      </c>
      <c r="B93" s="66" t="s">
        <v>699</v>
      </c>
      <c r="C93" s="77" t="s">
        <v>698</v>
      </c>
      <c r="D93" s="76"/>
      <c r="E93" s="25" t="s">
        <v>0</v>
      </c>
      <c r="F93" s="107">
        <v>90</v>
      </c>
      <c r="G93" s="63">
        <f t="shared" si="5"/>
        <v>110.7</v>
      </c>
      <c r="H93" s="62">
        <v>5901862141052</v>
      </c>
      <c r="I93" s="61">
        <v>81049000</v>
      </c>
    </row>
    <row r="94" spans="1:9" ht="30" customHeight="1">
      <c r="A94" s="13" t="s">
        <v>627</v>
      </c>
      <c r="B94" s="66" t="s">
        <v>697</v>
      </c>
      <c r="C94" s="77" t="s">
        <v>696</v>
      </c>
      <c r="D94" s="76"/>
      <c r="E94" s="25" t="s">
        <v>0</v>
      </c>
      <c r="F94" s="106">
        <v>95</v>
      </c>
      <c r="G94" s="63">
        <f t="shared" si="5"/>
        <v>116.85</v>
      </c>
      <c r="H94" s="62">
        <v>5901862141014</v>
      </c>
      <c r="I94" s="61">
        <v>81049000</v>
      </c>
    </row>
    <row r="95" spans="1:9" ht="30" customHeight="1">
      <c r="A95" s="13" t="s">
        <v>627</v>
      </c>
      <c r="B95" s="66" t="s">
        <v>695</v>
      </c>
      <c r="C95" s="77" t="s">
        <v>694</v>
      </c>
      <c r="D95" s="76"/>
      <c r="E95" s="25" t="s">
        <v>0</v>
      </c>
      <c r="F95" s="106">
        <v>100</v>
      </c>
      <c r="G95" s="63">
        <f t="shared" si="5"/>
        <v>123</v>
      </c>
      <c r="H95" s="62">
        <v>5901862141045</v>
      </c>
      <c r="I95" s="61">
        <v>81049000</v>
      </c>
    </row>
    <row r="96" spans="1:9" ht="30" customHeight="1">
      <c r="A96" s="13" t="s">
        <v>627</v>
      </c>
      <c r="B96" s="66" t="s">
        <v>693</v>
      </c>
      <c r="C96" s="77" t="s">
        <v>692</v>
      </c>
      <c r="D96" s="76"/>
      <c r="E96" s="25" t="s">
        <v>0</v>
      </c>
      <c r="F96" s="106">
        <v>110</v>
      </c>
      <c r="G96" s="63">
        <f t="shared" si="5"/>
        <v>135.30000000000001</v>
      </c>
      <c r="H96" s="62">
        <v>5901862141038</v>
      </c>
      <c r="I96" s="61">
        <v>81049000</v>
      </c>
    </row>
    <row r="97" spans="1:9" ht="30" customHeight="1">
      <c r="A97" s="13" t="s">
        <v>627</v>
      </c>
      <c r="B97" s="66" t="s">
        <v>691</v>
      </c>
      <c r="C97" s="77" t="s">
        <v>690</v>
      </c>
      <c r="D97" s="76"/>
      <c r="E97" s="25" t="s">
        <v>0</v>
      </c>
      <c r="F97" s="106">
        <v>135</v>
      </c>
      <c r="G97" s="63">
        <f t="shared" si="5"/>
        <v>166.05</v>
      </c>
      <c r="H97" s="62">
        <v>5901862141021</v>
      </c>
      <c r="I97" s="61">
        <v>81049000</v>
      </c>
    </row>
    <row r="98" spans="1:9" s="70" customFormat="1" ht="30" customHeight="1">
      <c r="A98" s="37" t="s">
        <v>627</v>
      </c>
      <c r="B98" s="75" t="s">
        <v>689</v>
      </c>
      <c r="C98" s="74" t="s">
        <v>688</v>
      </c>
      <c r="D98" s="73"/>
      <c r="E98" s="72" t="s">
        <v>0</v>
      </c>
      <c r="F98" s="108">
        <v>115</v>
      </c>
      <c r="G98" s="71">
        <f t="shared" si="5"/>
        <v>141.44999999999999</v>
      </c>
      <c r="H98" s="62">
        <v>5901862141120</v>
      </c>
      <c r="I98" s="61">
        <v>81049000</v>
      </c>
    </row>
    <row r="99" spans="1:9" s="70" customFormat="1" ht="30" customHeight="1">
      <c r="A99" s="37" t="s">
        <v>627</v>
      </c>
      <c r="B99" s="75" t="s">
        <v>687</v>
      </c>
      <c r="C99" s="74" t="s">
        <v>686</v>
      </c>
      <c r="D99" s="73"/>
      <c r="E99" s="72" t="s">
        <v>0</v>
      </c>
      <c r="F99" s="108">
        <v>140</v>
      </c>
      <c r="G99" s="71">
        <f t="shared" si="5"/>
        <v>172.2</v>
      </c>
      <c r="H99" s="62">
        <v>5901862141137</v>
      </c>
      <c r="I99" s="61">
        <v>81049000</v>
      </c>
    </row>
    <row r="100" spans="1:9" ht="30" customHeight="1">
      <c r="A100" s="13" t="s">
        <v>627</v>
      </c>
      <c r="B100" s="66" t="s">
        <v>685</v>
      </c>
      <c r="C100" s="77" t="s">
        <v>684</v>
      </c>
      <c r="D100" s="76"/>
      <c r="E100" s="25" t="s">
        <v>0</v>
      </c>
      <c r="F100" s="106">
        <v>105</v>
      </c>
      <c r="G100" s="63">
        <f t="shared" si="5"/>
        <v>129.15</v>
      </c>
      <c r="H100" s="62">
        <v>5901862141113</v>
      </c>
      <c r="I100" s="61">
        <v>81049000</v>
      </c>
    </row>
    <row r="101" spans="1:9" ht="30" customHeight="1">
      <c r="A101" s="13" t="s">
        <v>627</v>
      </c>
      <c r="B101" s="66" t="s">
        <v>683</v>
      </c>
      <c r="C101" s="77" t="s">
        <v>682</v>
      </c>
      <c r="D101" s="76"/>
      <c r="E101" s="25" t="s">
        <v>0</v>
      </c>
      <c r="F101" s="105">
        <v>120</v>
      </c>
      <c r="G101" s="63">
        <f t="shared" si="5"/>
        <v>147.6</v>
      </c>
      <c r="H101" s="62">
        <v>5901862142011</v>
      </c>
      <c r="I101" s="61">
        <v>81049000</v>
      </c>
    </row>
    <row r="102" spans="1:9" ht="30" customHeight="1">
      <c r="A102" s="13" t="s">
        <v>627</v>
      </c>
      <c r="B102" s="66" t="s">
        <v>681</v>
      </c>
      <c r="C102" s="77" t="s">
        <v>680</v>
      </c>
      <c r="D102" s="76"/>
      <c r="E102" s="25" t="s">
        <v>0</v>
      </c>
      <c r="F102" s="106">
        <v>125</v>
      </c>
      <c r="G102" s="63">
        <f t="shared" si="5"/>
        <v>153.75</v>
      </c>
      <c r="H102" s="62">
        <v>5901862141106</v>
      </c>
      <c r="I102" s="61">
        <v>81049000</v>
      </c>
    </row>
    <row r="103" spans="1:9" ht="30" customHeight="1">
      <c r="A103" s="13" t="s">
        <v>627</v>
      </c>
      <c r="B103" s="66" t="s">
        <v>679</v>
      </c>
      <c r="C103" s="77" t="s">
        <v>678</v>
      </c>
      <c r="D103" s="76"/>
      <c r="E103" s="25" t="s">
        <v>0</v>
      </c>
      <c r="F103" s="105">
        <v>130</v>
      </c>
      <c r="G103" s="63">
        <f t="shared" si="5"/>
        <v>159.9</v>
      </c>
      <c r="H103" s="62">
        <v>5901862142028</v>
      </c>
      <c r="I103" s="61">
        <v>81049000</v>
      </c>
    </row>
    <row r="104" spans="1:9" ht="30" customHeight="1">
      <c r="A104" s="13" t="s">
        <v>627</v>
      </c>
      <c r="B104" s="66" t="s">
        <v>677</v>
      </c>
      <c r="C104" s="77" t="s">
        <v>676</v>
      </c>
      <c r="D104" s="67"/>
      <c r="E104" s="25" t="s">
        <v>0</v>
      </c>
      <c r="F104" s="105">
        <v>120</v>
      </c>
      <c r="G104" s="63">
        <f t="shared" si="5"/>
        <v>147.6</v>
      </c>
      <c r="H104" s="62">
        <v>5901862143117</v>
      </c>
      <c r="I104" s="61">
        <v>81049000</v>
      </c>
    </row>
    <row r="105" spans="1:9" ht="30" customHeight="1">
      <c r="A105" s="13" t="s">
        <v>627</v>
      </c>
      <c r="B105" s="66" t="s">
        <v>675</v>
      </c>
      <c r="C105" s="77" t="s">
        <v>674</v>
      </c>
      <c r="D105" s="67"/>
      <c r="E105" s="25" t="s">
        <v>0</v>
      </c>
      <c r="F105" s="105">
        <v>140</v>
      </c>
      <c r="G105" s="63">
        <f t="shared" si="5"/>
        <v>172.2</v>
      </c>
      <c r="H105" s="62">
        <v>5901862143124</v>
      </c>
      <c r="I105" s="61">
        <v>81049000</v>
      </c>
    </row>
    <row r="106" spans="1:9" ht="30" customHeight="1">
      <c r="A106" s="13" t="s">
        <v>627</v>
      </c>
      <c r="B106" s="66" t="s">
        <v>673</v>
      </c>
      <c r="C106" s="77" t="s">
        <v>672</v>
      </c>
      <c r="D106" s="67"/>
      <c r="E106" s="25" t="s">
        <v>0</v>
      </c>
      <c r="F106" s="105">
        <v>80</v>
      </c>
      <c r="G106" s="63">
        <f t="shared" si="5"/>
        <v>98.4</v>
      </c>
      <c r="H106" s="62">
        <v>5901862143025</v>
      </c>
      <c r="I106" s="61">
        <v>81049000</v>
      </c>
    </row>
    <row r="107" spans="1:9" ht="30" customHeight="1">
      <c r="A107" s="13" t="s">
        <v>627</v>
      </c>
      <c r="B107" s="66" t="s">
        <v>671</v>
      </c>
      <c r="C107" s="77" t="s">
        <v>670</v>
      </c>
      <c r="D107" s="67"/>
      <c r="E107" s="25" t="s">
        <v>0</v>
      </c>
      <c r="F107" s="105">
        <v>150</v>
      </c>
      <c r="G107" s="63">
        <f t="shared" si="5"/>
        <v>184.5</v>
      </c>
      <c r="H107" s="62">
        <v>5901862143100</v>
      </c>
      <c r="I107" s="61">
        <v>81049000</v>
      </c>
    </row>
    <row r="108" spans="1:9" ht="30" customHeight="1">
      <c r="A108" s="13" t="s">
        <v>627</v>
      </c>
      <c r="B108" s="66" t="s">
        <v>669</v>
      </c>
      <c r="C108" s="77" t="s">
        <v>668</v>
      </c>
      <c r="D108" s="67"/>
      <c r="E108" s="25" t="s">
        <v>0</v>
      </c>
      <c r="F108" s="105">
        <v>200</v>
      </c>
      <c r="G108" s="63">
        <f t="shared" ref="G108:G129" si="6">F108*1.23</f>
        <v>246</v>
      </c>
      <c r="H108" s="62">
        <v>5901862143032</v>
      </c>
      <c r="I108" s="61">
        <v>81049000</v>
      </c>
    </row>
    <row r="109" spans="1:9" ht="30" customHeight="1">
      <c r="A109" s="13" t="s">
        <v>627</v>
      </c>
      <c r="B109" s="66" t="s">
        <v>667</v>
      </c>
      <c r="C109" s="77" t="s">
        <v>666</v>
      </c>
      <c r="D109" s="67"/>
      <c r="E109" s="25" t="s">
        <v>0</v>
      </c>
      <c r="F109" s="105">
        <v>220</v>
      </c>
      <c r="G109" s="63">
        <f t="shared" si="6"/>
        <v>270.60000000000002</v>
      </c>
      <c r="H109" s="62">
        <v>5901862143018</v>
      </c>
      <c r="I109" s="61">
        <v>81049000</v>
      </c>
    </row>
    <row r="110" spans="1:9" ht="30" customHeight="1">
      <c r="A110" s="13" t="s">
        <v>627</v>
      </c>
      <c r="B110" s="66" t="s">
        <v>665</v>
      </c>
      <c r="C110" s="77" t="s">
        <v>664</v>
      </c>
      <c r="D110" s="76"/>
      <c r="E110" s="25" t="s">
        <v>0</v>
      </c>
      <c r="F110" s="105">
        <v>140</v>
      </c>
      <c r="G110" s="63">
        <f t="shared" si="6"/>
        <v>172.2</v>
      </c>
      <c r="H110" s="62">
        <v>5901862143063</v>
      </c>
      <c r="I110" s="61">
        <v>81049000</v>
      </c>
    </row>
    <row r="111" spans="1:9" ht="30" customHeight="1">
      <c r="A111" s="13" t="s">
        <v>627</v>
      </c>
      <c r="B111" s="66" t="s">
        <v>663</v>
      </c>
      <c r="C111" s="77" t="s">
        <v>662</v>
      </c>
      <c r="D111" s="76"/>
      <c r="E111" s="25" t="s">
        <v>0</v>
      </c>
      <c r="F111" s="106">
        <v>200</v>
      </c>
      <c r="G111" s="63">
        <f t="shared" si="6"/>
        <v>246</v>
      </c>
      <c r="H111" s="62">
        <v>5901862143070</v>
      </c>
      <c r="I111" s="61">
        <v>81049000</v>
      </c>
    </row>
    <row r="112" spans="1:9" ht="30" customHeight="1">
      <c r="A112" s="13" t="s">
        <v>627</v>
      </c>
      <c r="B112" s="66" t="s">
        <v>661</v>
      </c>
      <c r="C112" s="77" t="s">
        <v>660</v>
      </c>
      <c r="D112" s="76"/>
      <c r="E112" s="25" t="s">
        <v>0</v>
      </c>
      <c r="F112" s="105">
        <v>230</v>
      </c>
      <c r="G112" s="63">
        <f t="shared" si="6"/>
        <v>282.89999999999998</v>
      </c>
      <c r="H112" s="62">
        <v>5901862143087</v>
      </c>
      <c r="I112" s="61">
        <v>81049000</v>
      </c>
    </row>
    <row r="113" spans="1:9" ht="30" customHeight="1">
      <c r="A113" s="13" t="s">
        <v>627</v>
      </c>
      <c r="B113" s="66" t="s">
        <v>659</v>
      </c>
      <c r="C113" s="77" t="s">
        <v>658</v>
      </c>
      <c r="D113" s="76"/>
      <c r="E113" s="25" t="s">
        <v>0</v>
      </c>
      <c r="F113" s="107">
        <v>270</v>
      </c>
      <c r="G113" s="63">
        <f t="shared" si="6"/>
        <v>332.1</v>
      </c>
      <c r="H113" s="62">
        <v>5901862143049</v>
      </c>
      <c r="I113" s="61">
        <v>81049000</v>
      </c>
    </row>
    <row r="114" spans="1:9" ht="30" customHeight="1">
      <c r="A114" s="13" t="s">
        <v>627</v>
      </c>
      <c r="B114" s="66" t="s">
        <v>657</v>
      </c>
      <c r="C114" s="77" t="s">
        <v>656</v>
      </c>
      <c r="D114" s="76"/>
      <c r="E114" s="25" t="s">
        <v>0</v>
      </c>
      <c r="F114" s="106">
        <v>290</v>
      </c>
      <c r="G114" s="63">
        <f t="shared" si="6"/>
        <v>356.7</v>
      </c>
      <c r="H114" s="62">
        <v>5901862143056</v>
      </c>
      <c r="I114" s="61">
        <v>81049000</v>
      </c>
    </row>
    <row r="115" spans="1:9" ht="30" customHeight="1">
      <c r="A115" s="13" t="s">
        <v>627</v>
      </c>
      <c r="B115" s="66" t="s">
        <v>655</v>
      </c>
      <c r="C115" s="68" t="s">
        <v>654</v>
      </c>
      <c r="D115" s="67"/>
      <c r="E115" s="25" t="s">
        <v>0</v>
      </c>
      <c r="F115" s="105">
        <v>65</v>
      </c>
      <c r="G115" s="63">
        <f t="shared" si="6"/>
        <v>79.95</v>
      </c>
      <c r="H115" s="62">
        <v>5901862145012</v>
      </c>
      <c r="I115" s="61">
        <v>81049000</v>
      </c>
    </row>
    <row r="116" spans="1:9" ht="30" customHeight="1">
      <c r="A116" s="13" t="s">
        <v>627</v>
      </c>
      <c r="B116" s="66" t="s">
        <v>653</v>
      </c>
      <c r="C116" s="68" t="s">
        <v>652</v>
      </c>
      <c r="D116" s="67"/>
      <c r="E116" s="25" t="s">
        <v>0</v>
      </c>
      <c r="F116" s="105">
        <v>90</v>
      </c>
      <c r="G116" s="63">
        <f t="shared" si="6"/>
        <v>110.7</v>
      </c>
      <c r="H116" s="62">
        <v>5901862145029</v>
      </c>
      <c r="I116" s="61">
        <v>81049000</v>
      </c>
    </row>
    <row r="117" spans="1:9" ht="30" customHeight="1">
      <c r="A117" s="13" t="s">
        <v>627</v>
      </c>
      <c r="B117" s="66" t="s">
        <v>651</v>
      </c>
      <c r="C117" s="68" t="s">
        <v>650</v>
      </c>
      <c r="D117" s="67"/>
      <c r="E117" s="25" t="s">
        <v>0</v>
      </c>
      <c r="F117" s="105">
        <v>110</v>
      </c>
      <c r="G117" s="63">
        <f t="shared" si="6"/>
        <v>135.30000000000001</v>
      </c>
      <c r="H117" s="62">
        <v>5901862145036</v>
      </c>
      <c r="I117" s="61">
        <v>81049000</v>
      </c>
    </row>
    <row r="118" spans="1:9" ht="30" customHeight="1">
      <c r="A118" s="13" t="s">
        <v>627</v>
      </c>
      <c r="B118" s="66" t="s">
        <v>649</v>
      </c>
      <c r="C118" s="68" t="s">
        <v>648</v>
      </c>
      <c r="D118" s="67"/>
      <c r="E118" s="25" t="s">
        <v>0</v>
      </c>
      <c r="F118" s="105">
        <v>135</v>
      </c>
      <c r="G118" s="63">
        <f t="shared" si="6"/>
        <v>166.05</v>
      </c>
      <c r="H118" s="62">
        <v>5901862145043</v>
      </c>
      <c r="I118" s="61">
        <v>81049000</v>
      </c>
    </row>
    <row r="119" spans="1:9" s="70" customFormat="1" ht="30" customHeight="1">
      <c r="A119" s="37" t="s">
        <v>627</v>
      </c>
      <c r="B119" s="75" t="s">
        <v>647</v>
      </c>
      <c r="C119" s="74" t="s">
        <v>646</v>
      </c>
      <c r="D119" s="73"/>
      <c r="E119" s="72" t="s">
        <v>0</v>
      </c>
      <c r="F119" s="108">
        <v>180</v>
      </c>
      <c r="G119" s="71">
        <f t="shared" si="6"/>
        <v>221.4</v>
      </c>
      <c r="H119" s="62">
        <v>5901862145128</v>
      </c>
      <c r="I119" s="61">
        <v>81049000</v>
      </c>
    </row>
    <row r="120" spans="1:9" ht="30" customHeight="1">
      <c r="A120" s="13" t="s">
        <v>627</v>
      </c>
      <c r="B120" s="66" t="s">
        <v>645</v>
      </c>
      <c r="C120" s="68" t="s">
        <v>644</v>
      </c>
      <c r="D120" s="67"/>
      <c r="E120" s="25" t="s">
        <v>0</v>
      </c>
      <c r="F120" s="106">
        <v>155</v>
      </c>
      <c r="G120" s="63">
        <f t="shared" si="6"/>
        <v>190.65</v>
      </c>
      <c r="H120" s="62">
        <v>5901862145098</v>
      </c>
      <c r="I120" s="61">
        <v>85168080</v>
      </c>
    </row>
    <row r="121" spans="1:9" ht="30" customHeight="1">
      <c r="A121" s="13" t="s">
        <v>627</v>
      </c>
      <c r="B121" s="66" t="s">
        <v>643</v>
      </c>
      <c r="C121" s="68" t="s">
        <v>642</v>
      </c>
      <c r="D121" s="67"/>
      <c r="E121" s="25" t="s">
        <v>0</v>
      </c>
      <c r="F121" s="106">
        <v>195</v>
      </c>
      <c r="G121" s="63">
        <f t="shared" si="6"/>
        <v>239.85</v>
      </c>
      <c r="H121" s="62">
        <v>5901862145104</v>
      </c>
      <c r="I121" s="61">
        <v>85168080</v>
      </c>
    </row>
    <row r="122" spans="1:9" ht="30" customHeight="1">
      <c r="A122" s="13" t="s">
        <v>627</v>
      </c>
      <c r="B122" s="66" t="s">
        <v>641</v>
      </c>
      <c r="C122" s="68" t="s">
        <v>640</v>
      </c>
      <c r="D122" s="67"/>
      <c r="E122" s="25" t="s">
        <v>0</v>
      </c>
      <c r="F122" s="106">
        <v>220</v>
      </c>
      <c r="G122" s="63">
        <f t="shared" si="6"/>
        <v>270.60000000000002</v>
      </c>
      <c r="H122" s="62">
        <v>5901862145111</v>
      </c>
      <c r="I122" s="61">
        <v>85168080</v>
      </c>
    </row>
    <row r="123" spans="1:9" ht="30" customHeight="1">
      <c r="A123" s="13" t="s">
        <v>627</v>
      </c>
      <c r="B123" s="66" t="s">
        <v>639</v>
      </c>
      <c r="C123" s="68" t="s">
        <v>638</v>
      </c>
      <c r="D123" s="67"/>
      <c r="E123" s="25" t="s">
        <v>0</v>
      </c>
      <c r="F123" s="109">
        <v>160</v>
      </c>
      <c r="G123" s="63">
        <f t="shared" si="6"/>
        <v>196.8</v>
      </c>
      <c r="H123" s="62">
        <v>5901862145050</v>
      </c>
      <c r="I123" s="61">
        <v>85168080</v>
      </c>
    </row>
    <row r="124" spans="1:9" ht="30" customHeight="1">
      <c r="A124" s="13" t="s">
        <v>627</v>
      </c>
      <c r="B124" s="66" t="s">
        <v>637</v>
      </c>
      <c r="C124" s="68" t="s">
        <v>636</v>
      </c>
      <c r="D124" s="69"/>
      <c r="E124" s="25" t="s">
        <v>0</v>
      </c>
      <c r="F124" s="109">
        <v>260</v>
      </c>
      <c r="G124" s="63">
        <f t="shared" si="6"/>
        <v>319.8</v>
      </c>
      <c r="H124" s="62">
        <v>5901862145067</v>
      </c>
      <c r="I124" s="61">
        <v>85168080</v>
      </c>
    </row>
    <row r="125" spans="1:9" ht="30" customHeight="1">
      <c r="A125" s="13" t="s">
        <v>627</v>
      </c>
      <c r="B125" s="66" t="s">
        <v>635</v>
      </c>
      <c r="C125" s="68" t="s">
        <v>634</v>
      </c>
      <c r="D125" s="67"/>
      <c r="E125" s="25" t="s">
        <v>0</v>
      </c>
      <c r="F125" s="109">
        <v>270</v>
      </c>
      <c r="G125" s="63">
        <f t="shared" si="6"/>
        <v>332.1</v>
      </c>
      <c r="H125" s="62">
        <v>5901862145074</v>
      </c>
      <c r="I125" s="61">
        <v>85168080</v>
      </c>
    </row>
    <row r="126" spans="1:9" ht="30" customHeight="1">
      <c r="A126" s="13" t="s">
        <v>627</v>
      </c>
      <c r="B126" s="66" t="s">
        <v>633</v>
      </c>
      <c r="C126" s="68" t="s">
        <v>632</v>
      </c>
      <c r="D126" s="67"/>
      <c r="E126" s="25" t="s">
        <v>0</v>
      </c>
      <c r="F126" s="109">
        <v>280</v>
      </c>
      <c r="G126" s="63">
        <f t="shared" si="6"/>
        <v>344.4</v>
      </c>
      <c r="H126" s="62">
        <v>5901862145081</v>
      </c>
      <c r="I126" s="61">
        <v>85168080</v>
      </c>
    </row>
    <row r="127" spans="1:9" ht="30" customHeight="1">
      <c r="A127" s="13" t="s">
        <v>627</v>
      </c>
      <c r="B127" s="66" t="s">
        <v>631</v>
      </c>
      <c r="C127" s="65" t="s">
        <v>630</v>
      </c>
      <c r="D127" s="64"/>
      <c r="E127" s="25" t="s">
        <v>0</v>
      </c>
      <c r="F127" s="109">
        <v>820</v>
      </c>
      <c r="G127" s="63">
        <f t="shared" si="6"/>
        <v>1008.6</v>
      </c>
      <c r="H127" s="62">
        <v>5901862144039</v>
      </c>
      <c r="I127" s="61">
        <v>85439000</v>
      </c>
    </row>
    <row r="128" spans="1:9" ht="30" customHeight="1">
      <c r="A128" s="13" t="s">
        <v>627</v>
      </c>
      <c r="B128" s="66" t="s">
        <v>629</v>
      </c>
      <c r="C128" s="65" t="s">
        <v>628</v>
      </c>
      <c r="D128" s="64"/>
      <c r="E128" s="25" t="s">
        <v>0</v>
      </c>
      <c r="F128" s="109">
        <v>950</v>
      </c>
      <c r="G128" s="63">
        <f t="shared" si="6"/>
        <v>1168.5</v>
      </c>
      <c r="H128" s="62">
        <v>5901862144015</v>
      </c>
      <c r="I128" s="61">
        <v>85439000</v>
      </c>
    </row>
    <row r="129" spans="1:9" ht="30" customHeight="1">
      <c r="A129" s="13" t="s">
        <v>627</v>
      </c>
      <c r="B129" s="66" t="s">
        <v>626</v>
      </c>
      <c r="C129" s="65" t="s">
        <v>625</v>
      </c>
      <c r="D129" s="64"/>
      <c r="E129" s="25" t="s">
        <v>0</v>
      </c>
      <c r="F129" s="109">
        <v>1500</v>
      </c>
      <c r="G129" s="63">
        <f t="shared" si="6"/>
        <v>1845</v>
      </c>
      <c r="H129" s="62">
        <v>5901862144022</v>
      </c>
      <c r="I129" s="61">
        <v>85439000</v>
      </c>
    </row>
    <row r="130" spans="1:9" ht="30" customHeight="1">
      <c r="B130" s="60"/>
      <c r="C130" s="59"/>
      <c r="F130" s="58"/>
      <c r="G130" s="58"/>
      <c r="H130" s="57"/>
    </row>
  </sheetData>
  <autoFilter ref="A3:I129" xr:uid="{00000000-0009-0000-0000-000003000000}"/>
  <phoneticPr fontId="2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37A00-EC45-4E21-B8C2-E52A3555BCA8}">
  <dimension ref="A1:K38"/>
  <sheetViews>
    <sheetView zoomScale="85" zoomScaleNormal="85" workbookViewId="0">
      <selection activeCell="L13" sqref="L13"/>
    </sheetView>
  </sheetViews>
  <sheetFormatPr defaultRowHeight="15"/>
  <cols>
    <col min="1" max="1" width="12" customWidth="1"/>
    <col min="3" max="3" width="35.28515625" customWidth="1"/>
    <col min="4" max="4" width="58.5703125" customWidth="1"/>
    <col min="5" max="5" width="15" customWidth="1"/>
    <col min="6" max="6" width="16.42578125" customWidth="1"/>
    <col min="7" max="7" width="18.5703125" customWidth="1"/>
    <col min="8" max="8" width="17.7109375" customWidth="1"/>
    <col min="9" max="9" width="25.5703125" customWidth="1"/>
    <col min="10" max="10" width="12.28515625" bestFit="1" customWidth="1"/>
  </cols>
  <sheetData>
    <row r="1" spans="1:11" ht="21">
      <c r="A1" s="56" t="s">
        <v>1126</v>
      </c>
    </row>
    <row r="3" spans="1:11" ht="30">
      <c r="A3" s="112" t="s">
        <v>624</v>
      </c>
      <c r="B3" s="113" t="s">
        <v>623</v>
      </c>
      <c r="C3" s="114" t="s">
        <v>622</v>
      </c>
      <c r="D3" s="114" t="s">
        <v>621</v>
      </c>
      <c r="E3" s="115" t="s">
        <v>619</v>
      </c>
      <c r="F3" s="115" t="s">
        <v>618</v>
      </c>
      <c r="G3" s="115" t="s">
        <v>617</v>
      </c>
      <c r="H3" s="115" t="s">
        <v>616</v>
      </c>
    </row>
    <row r="4" spans="1:11" ht="30">
      <c r="A4" s="116" t="s">
        <v>925</v>
      </c>
      <c r="B4" s="117" t="s">
        <v>926</v>
      </c>
      <c r="C4" s="86" t="s">
        <v>927</v>
      </c>
      <c r="D4" s="80" t="s">
        <v>1102</v>
      </c>
      <c r="E4" s="149">
        <v>13900</v>
      </c>
      <c r="F4" s="118">
        <f t="shared" ref="F4:F6" si="0">E4*1.23</f>
        <v>17097</v>
      </c>
      <c r="G4" s="119">
        <v>5901862092606</v>
      </c>
      <c r="H4" s="120">
        <v>84031090</v>
      </c>
      <c r="I4" s="148" t="s">
        <v>1023</v>
      </c>
      <c r="J4" s="183"/>
      <c r="K4" s="170"/>
    </row>
    <row r="5" spans="1:11" ht="30">
      <c r="A5" s="116" t="s">
        <v>925</v>
      </c>
      <c r="B5" s="117" t="s">
        <v>928</v>
      </c>
      <c r="C5" s="86" t="s">
        <v>929</v>
      </c>
      <c r="D5" s="80" t="s">
        <v>1103</v>
      </c>
      <c r="E5" s="149">
        <v>14900</v>
      </c>
      <c r="F5" s="118">
        <f t="shared" si="0"/>
        <v>18327</v>
      </c>
      <c r="G5" s="121">
        <v>5901862092613</v>
      </c>
      <c r="H5" s="120">
        <v>84031090</v>
      </c>
      <c r="I5" s="148" t="s">
        <v>1023</v>
      </c>
    </row>
    <row r="6" spans="1:11" ht="30">
      <c r="A6" s="116" t="s">
        <v>925</v>
      </c>
      <c r="B6" s="122" t="s">
        <v>930</v>
      </c>
      <c r="C6" s="86" t="s">
        <v>931</v>
      </c>
      <c r="D6" s="80" t="s">
        <v>932</v>
      </c>
      <c r="E6" s="149">
        <v>15300</v>
      </c>
      <c r="F6" s="118">
        <f t="shared" si="0"/>
        <v>18819</v>
      </c>
      <c r="G6" s="121">
        <v>5901862092637</v>
      </c>
      <c r="H6" s="120">
        <v>84031090</v>
      </c>
      <c r="I6" s="148" t="s">
        <v>1023</v>
      </c>
    </row>
    <row r="7" spans="1:11">
      <c r="A7" s="116" t="s">
        <v>925</v>
      </c>
      <c r="B7" s="123" t="s">
        <v>933</v>
      </c>
      <c r="C7" s="86" t="s">
        <v>934</v>
      </c>
      <c r="D7" s="40" t="s">
        <v>935</v>
      </c>
      <c r="E7" s="78">
        <v>4000</v>
      </c>
      <c r="F7" s="118">
        <f>E7*1.23</f>
        <v>4920</v>
      </c>
      <c r="G7" s="121">
        <v>5901862114230</v>
      </c>
      <c r="H7" s="120">
        <v>84041000</v>
      </c>
    </row>
    <row r="8" spans="1:11">
      <c r="A8" s="116" t="s">
        <v>925</v>
      </c>
      <c r="B8" s="123" t="s">
        <v>936</v>
      </c>
      <c r="C8" s="86" t="s">
        <v>937</v>
      </c>
      <c r="D8" s="40" t="s">
        <v>938</v>
      </c>
      <c r="E8" s="78">
        <v>4500</v>
      </c>
      <c r="F8" s="118">
        <f t="shared" ref="F8:F38" si="1">E8*1.23</f>
        <v>5535</v>
      </c>
      <c r="G8" s="121">
        <v>5901862114247</v>
      </c>
      <c r="H8" s="120">
        <v>84041000</v>
      </c>
    </row>
    <row r="9" spans="1:11">
      <c r="A9" s="116" t="s">
        <v>925</v>
      </c>
      <c r="B9" s="123" t="s">
        <v>939</v>
      </c>
      <c r="C9" s="86" t="s">
        <v>940</v>
      </c>
      <c r="D9" s="40" t="s">
        <v>935</v>
      </c>
      <c r="E9" s="78">
        <v>4000</v>
      </c>
      <c r="F9" s="118">
        <f t="shared" si="1"/>
        <v>4920</v>
      </c>
      <c r="G9" s="121">
        <v>5901862114254</v>
      </c>
      <c r="H9" s="120">
        <v>84041000</v>
      </c>
    </row>
    <row r="10" spans="1:11">
      <c r="A10" s="116" t="s">
        <v>925</v>
      </c>
      <c r="B10" s="123" t="s">
        <v>941</v>
      </c>
      <c r="C10" s="86" t="s">
        <v>942</v>
      </c>
      <c r="D10" s="40" t="s">
        <v>938</v>
      </c>
      <c r="E10" s="78">
        <v>4500</v>
      </c>
      <c r="F10" s="118">
        <f t="shared" si="1"/>
        <v>5535</v>
      </c>
      <c r="G10" s="121">
        <v>5901862114261</v>
      </c>
      <c r="H10" s="120">
        <v>84041000</v>
      </c>
    </row>
    <row r="11" spans="1:11" s="128" customFormat="1">
      <c r="A11" s="124" t="s">
        <v>925</v>
      </c>
      <c r="B11" s="125" t="s">
        <v>943</v>
      </c>
      <c r="C11" s="126" t="s">
        <v>944</v>
      </c>
      <c r="D11" s="120" t="s">
        <v>945</v>
      </c>
      <c r="E11" s="127">
        <v>730</v>
      </c>
      <c r="F11" s="118">
        <f t="shared" si="1"/>
        <v>897.9</v>
      </c>
      <c r="G11" s="121">
        <v>5901862978306</v>
      </c>
      <c r="H11" s="120">
        <v>84039090</v>
      </c>
    </row>
    <row r="12" spans="1:11" s="128" customFormat="1">
      <c r="A12" s="124" t="s">
        <v>925</v>
      </c>
      <c r="B12" s="125" t="s">
        <v>946</v>
      </c>
      <c r="C12" s="126" t="s">
        <v>947</v>
      </c>
      <c r="D12" s="120" t="s">
        <v>948</v>
      </c>
      <c r="E12" s="78">
        <v>750</v>
      </c>
      <c r="F12" s="118">
        <f t="shared" si="1"/>
        <v>922.5</v>
      </c>
      <c r="G12" s="119">
        <v>5901862978269</v>
      </c>
      <c r="H12" s="120">
        <v>84039090</v>
      </c>
    </row>
    <row r="13" spans="1:11" s="128" customFormat="1">
      <c r="A13" s="124" t="s">
        <v>925</v>
      </c>
      <c r="B13" s="125" t="s">
        <v>949</v>
      </c>
      <c r="C13" s="126" t="s">
        <v>950</v>
      </c>
      <c r="D13" s="120" t="s">
        <v>951</v>
      </c>
      <c r="E13" s="78">
        <v>520</v>
      </c>
      <c r="F13" s="118">
        <f t="shared" si="1"/>
        <v>639.6</v>
      </c>
      <c r="G13" s="119">
        <v>5901862978610</v>
      </c>
      <c r="H13" s="120">
        <v>84039090</v>
      </c>
    </row>
    <row r="14" spans="1:11" s="128" customFormat="1" ht="30">
      <c r="A14" s="124" t="s">
        <v>925</v>
      </c>
      <c r="B14" s="125" t="s">
        <v>952</v>
      </c>
      <c r="C14" s="126" t="s">
        <v>953</v>
      </c>
      <c r="D14" s="120" t="s">
        <v>954</v>
      </c>
      <c r="E14" s="78">
        <v>450</v>
      </c>
      <c r="F14" s="118">
        <f t="shared" si="1"/>
        <v>553.5</v>
      </c>
      <c r="G14" s="119">
        <v>5901862978634</v>
      </c>
      <c r="H14" s="120">
        <v>84039090</v>
      </c>
    </row>
    <row r="15" spans="1:11" s="128" customFormat="1">
      <c r="A15" s="124" t="s">
        <v>925</v>
      </c>
      <c r="B15" s="125" t="s">
        <v>955</v>
      </c>
      <c r="C15" s="126" t="s">
        <v>956</v>
      </c>
      <c r="D15" s="120" t="s">
        <v>957</v>
      </c>
      <c r="E15" s="127">
        <v>980</v>
      </c>
      <c r="F15" s="118">
        <f t="shared" si="1"/>
        <v>1205.4000000000001</v>
      </c>
      <c r="G15" s="119">
        <v>5901862978627</v>
      </c>
      <c r="H15" s="120">
        <v>84039090</v>
      </c>
    </row>
    <row r="16" spans="1:11" s="128" customFormat="1">
      <c r="A16" s="124" t="s">
        <v>925</v>
      </c>
      <c r="B16" s="125" t="s">
        <v>958</v>
      </c>
      <c r="C16" s="126" t="s">
        <v>959</v>
      </c>
      <c r="D16" s="120" t="s">
        <v>960</v>
      </c>
      <c r="E16" s="127">
        <v>700</v>
      </c>
      <c r="F16" s="118">
        <f t="shared" si="1"/>
        <v>861</v>
      </c>
      <c r="G16" s="119">
        <v>5901862978641</v>
      </c>
      <c r="H16" s="120">
        <v>84039090</v>
      </c>
    </row>
    <row r="17" spans="1:8" s="128" customFormat="1" ht="30">
      <c r="A17" s="124" t="s">
        <v>925</v>
      </c>
      <c r="B17" s="129" t="s">
        <v>961</v>
      </c>
      <c r="C17" s="40" t="s">
        <v>962</v>
      </c>
      <c r="D17" s="40" t="s">
        <v>963</v>
      </c>
      <c r="E17" s="130">
        <v>700</v>
      </c>
      <c r="F17" s="118">
        <f t="shared" si="1"/>
        <v>861</v>
      </c>
      <c r="G17" s="119">
        <v>5901862978016</v>
      </c>
      <c r="H17" s="120">
        <v>84039090</v>
      </c>
    </row>
    <row r="18" spans="1:8" s="128" customFormat="1">
      <c r="A18" s="131" t="s">
        <v>925</v>
      </c>
      <c r="B18" s="132" t="s">
        <v>964</v>
      </c>
      <c r="C18" s="40" t="s">
        <v>965</v>
      </c>
      <c r="D18" s="40" t="s">
        <v>966</v>
      </c>
      <c r="E18" s="78">
        <v>1700</v>
      </c>
      <c r="F18" s="118">
        <f t="shared" si="1"/>
        <v>2091</v>
      </c>
      <c r="G18" s="119">
        <v>5901862978252</v>
      </c>
      <c r="H18" s="120">
        <v>84039090</v>
      </c>
    </row>
    <row r="19" spans="1:8" s="128" customFormat="1">
      <c r="A19" s="131" t="s">
        <v>925</v>
      </c>
      <c r="B19" s="132" t="s">
        <v>967</v>
      </c>
      <c r="C19" s="40" t="s">
        <v>968</v>
      </c>
      <c r="D19" s="40" t="s">
        <v>969</v>
      </c>
      <c r="E19" s="78">
        <v>250</v>
      </c>
      <c r="F19" s="118">
        <f t="shared" si="1"/>
        <v>307.5</v>
      </c>
      <c r="G19" s="119">
        <v>5901862978405</v>
      </c>
      <c r="H19" s="120">
        <v>84039090</v>
      </c>
    </row>
    <row r="20" spans="1:8" s="128" customFormat="1">
      <c r="A20" s="131" t="s">
        <v>925</v>
      </c>
      <c r="B20" s="132" t="s">
        <v>970</v>
      </c>
      <c r="C20" s="40" t="s">
        <v>968</v>
      </c>
      <c r="D20" s="40" t="s">
        <v>971</v>
      </c>
      <c r="E20" s="78">
        <v>150</v>
      </c>
      <c r="F20" s="118">
        <f t="shared" si="1"/>
        <v>184.5</v>
      </c>
      <c r="G20" s="119">
        <v>5901862978504</v>
      </c>
      <c r="H20" s="120">
        <v>84039090</v>
      </c>
    </row>
    <row r="21" spans="1:8" s="128" customFormat="1">
      <c r="A21" s="131" t="s">
        <v>925</v>
      </c>
      <c r="B21" s="132" t="s">
        <v>972</v>
      </c>
      <c r="C21" s="40" t="s">
        <v>968</v>
      </c>
      <c r="D21" s="40" t="s">
        <v>973</v>
      </c>
      <c r="E21" s="78">
        <v>250</v>
      </c>
      <c r="F21" s="118">
        <f t="shared" si="1"/>
        <v>307.5</v>
      </c>
      <c r="G21" s="119">
        <v>5901862975558</v>
      </c>
      <c r="H21" s="120">
        <v>84039090</v>
      </c>
    </row>
    <row r="22" spans="1:8" s="128" customFormat="1">
      <c r="A22" s="131" t="s">
        <v>925</v>
      </c>
      <c r="B22" s="132" t="s">
        <v>974</v>
      </c>
      <c r="C22" s="40" t="s">
        <v>975</v>
      </c>
      <c r="D22" s="40" t="s">
        <v>975</v>
      </c>
      <c r="E22" s="78">
        <v>850</v>
      </c>
      <c r="F22" s="118">
        <f t="shared" si="1"/>
        <v>1045.5</v>
      </c>
      <c r="G22" s="119">
        <v>5901862978276</v>
      </c>
      <c r="H22" s="120">
        <v>84039090</v>
      </c>
    </row>
    <row r="23" spans="1:8" s="128" customFormat="1" ht="30">
      <c r="A23" s="131" t="s">
        <v>925</v>
      </c>
      <c r="B23" s="132" t="s">
        <v>976</v>
      </c>
      <c r="C23" s="40" t="s">
        <v>977</v>
      </c>
      <c r="D23" s="40" t="s">
        <v>977</v>
      </c>
      <c r="E23" s="78">
        <v>750</v>
      </c>
      <c r="F23" s="118">
        <f t="shared" si="1"/>
        <v>922.5</v>
      </c>
      <c r="G23" s="119">
        <v>5901862979068</v>
      </c>
      <c r="H23" s="120">
        <v>84039090</v>
      </c>
    </row>
    <row r="24" spans="1:8" s="128" customFormat="1">
      <c r="A24" s="131" t="s">
        <v>925</v>
      </c>
      <c r="B24" s="132" t="s">
        <v>978</v>
      </c>
      <c r="C24" s="40" t="s">
        <v>979</v>
      </c>
      <c r="D24" s="40" t="s">
        <v>980</v>
      </c>
      <c r="E24" s="78">
        <v>95</v>
      </c>
      <c r="F24" s="118">
        <f t="shared" si="1"/>
        <v>116.85</v>
      </c>
      <c r="G24" s="119">
        <v>5901862978283</v>
      </c>
      <c r="H24" s="120">
        <v>84039090</v>
      </c>
    </row>
    <row r="25" spans="1:8" s="128" customFormat="1">
      <c r="A25" s="131" t="s">
        <v>925</v>
      </c>
      <c r="B25" s="132" t="s">
        <v>981</v>
      </c>
      <c r="C25" s="40" t="s">
        <v>982</v>
      </c>
      <c r="D25" s="40" t="s">
        <v>983</v>
      </c>
      <c r="E25" s="78">
        <v>60</v>
      </c>
      <c r="F25" s="118">
        <f t="shared" si="1"/>
        <v>73.8</v>
      </c>
      <c r="G25" s="119">
        <v>5901862975695</v>
      </c>
      <c r="H25" s="120">
        <v>84039090</v>
      </c>
    </row>
    <row r="26" spans="1:8" s="128" customFormat="1">
      <c r="A26" s="131" t="s">
        <v>925</v>
      </c>
      <c r="B26" s="132" t="s">
        <v>984</v>
      </c>
      <c r="C26" s="40" t="s">
        <v>985</v>
      </c>
      <c r="D26" s="40" t="s">
        <v>986</v>
      </c>
      <c r="E26" s="78">
        <v>40</v>
      </c>
      <c r="F26" s="118">
        <f t="shared" si="1"/>
        <v>49.2</v>
      </c>
      <c r="G26" s="119">
        <v>5901862978320</v>
      </c>
      <c r="H26" s="120">
        <v>84039090</v>
      </c>
    </row>
    <row r="27" spans="1:8">
      <c r="A27" s="131" t="s">
        <v>925</v>
      </c>
      <c r="B27" s="132" t="s">
        <v>987</v>
      </c>
      <c r="C27" s="40" t="s">
        <v>988</v>
      </c>
      <c r="D27" s="40" t="s">
        <v>989</v>
      </c>
      <c r="E27" s="78">
        <v>1700</v>
      </c>
      <c r="F27" s="118">
        <f t="shared" si="1"/>
        <v>2091</v>
      </c>
      <c r="G27" s="119">
        <v>5901862978313</v>
      </c>
      <c r="H27" s="120">
        <v>84039090</v>
      </c>
    </row>
    <row r="28" spans="1:8">
      <c r="A28" s="131" t="s">
        <v>925</v>
      </c>
      <c r="B28" s="133" t="s">
        <v>990</v>
      </c>
      <c r="C28" s="40" t="s">
        <v>991</v>
      </c>
      <c r="D28" s="134" t="s">
        <v>992</v>
      </c>
      <c r="E28" s="135">
        <v>170</v>
      </c>
      <c r="F28" s="118">
        <f t="shared" si="1"/>
        <v>209.1</v>
      </c>
      <c r="G28" s="119">
        <v>5901862978511</v>
      </c>
      <c r="H28" s="120">
        <v>84039090</v>
      </c>
    </row>
    <row r="29" spans="1:8" s="128" customFormat="1" ht="30">
      <c r="A29" s="131" t="s">
        <v>925</v>
      </c>
      <c r="B29" s="125" t="s">
        <v>993</v>
      </c>
      <c r="C29" s="136" t="s">
        <v>994</v>
      </c>
      <c r="D29" s="137" t="s">
        <v>995</v>
      </c>
      <c r="E29" s="135">
        <v>350</v>
      </c>
      <c r="F29" s="118">
        <f t="shared" si="1"/>
        <v>430.5</v>
      </c>
      <c r="G29" s="119">
        <v>5901862978849</v>
      </c>
      <c r="H29" s="120">
        <v>84039090</v>
      </c>
    </row>
    <row r="30" spans="1:8" s="39" customFormat="1" ht="30">
      <c r="A30" s="131" t="s">
        <v>925</v>
      </c>
      <c r="B30" s="125" t="s">
        <v>996</v>
      </c>
      <c r="C30" s="136" t="s">
        <v>997</v>
      </c>
      <c r="D30" s="137" t="s">
        <v>998</v>
      </c>
      <c r="E30" s="135">
        <v>500</v>
      </c>
      <c r="F30" s="118">
        <f t="shared" si="1"/>
        <v>615</v>
      </c>
      <c r="G30" s="119">
        <v>5901862978917</v>
      </c>
      <c r="H30" s="120">
        <v>84039090</v>
      </c>
    </row>
    <row r="31" spans="1:8">
      <c r="A31" s="131" t="s">
        <v>925</v>
      </c>
      <c r="B31" s="138" t="s">
        <v>999</v>
      </c>
      <c r="C31" s="47" t="s">
        <v>1000</v>
      </c>
      <c r="D31" s="47" t="s">
        <v>1001</v>
      </c>
      <c r="E31" s="139">
        <v>85</v>
      </c>
      <c r="F31" s="118">
        <f t="shared" si="1"/>
        <v>104.55</v>
      </c>
      <c r="G31" s="140">
        <v>5901862999851</v>
      </c>
      <c r="H31" s="141">
        <v>84039090</v>
      </c>
    </row>
    <row r="32" spans="1:8">
      <c r="A32" s="131" t="s">
        <v>925</v>
      </c>
      <c r="B32" s="138" t="s">
        <v>1002</v>
      </c>
      <c r="C32" s="47" t="s">
        <v>1003</v>
      </c>
      <c r="D32" s="47" t="s">
        <v>1004</v>
      </c>
      <c r="E32" s="139">
        <v>65</v>
      </c>
      <c r="F32" s="118">
        <f t="shared" si="1"/>
        <v>79.95</v>
      </c>
      <c r="G32" s="140">
        <v>5901862999882</v>
      </c>
      <c r="H32" s="141">
        <v>84039090</v>
      </c>
    </row>
    <row r="33" spans="1:8">
      <c r="A33" s="131" t="s">
        <v>925</v>
      </c>
      <c r="B33" s="138" t="s">
        <v>1005</v>
      </c>
      <c r="C33" s="47" t="s">
        <v>1006</v>
      </c>
      <c r="D33" s="47" t="s">
        <v>1007</v>
      </c>
      <c r="E33" s="139">
        <v>75</v>
      </c>
      <c r="F33" s="118">
        <f t="shared" si="1"/>
        <v>92.25</v>
      </c>
      <c r="G33" s="140">
        <v>5901862999899</v>
      </c>
      <c r="H33" s="141">
        <v>84039090</v>
      </c>
    </row>
    <row r="34" spans="1:8">
      <c r="A34" s="131" t="s">
        <v>925</v>
      </c>
      <c r="B34" s="138" t="s">
        <v>1008</v>
      </c>
      <c r="C34" s="47" t="s">
        <v>1009</v>
      </c>
      <c r="D34" s="47" t="s">
        <v>1010</v>
      </c>
      <c r="E34" s="139">
        <v>90</v>
      </c>
      <c r="F34" s="118">
        <f t="shared" si="1"/>
        <v>110.7</v>
      </c>
      <c r="G34" s="140">
        <v>5901862999868</v>
      </c>
      <c r="H34" s="141">
        <v>84039090</v>
      </c>
    </row>
    <row r="35" spans="1:8">
      <c r="A35" s="131" t="s">
        <v>925</v>
      </c>
      <c r="B35" s="138" t="s">
        <v>1011</v>
      </c>
      <c r="C35" s="47" t="s">
        <v>1012</v>
      </c>
      <c r="D35" s="47" t="s">
        <v>1013</v>
      </c>
      <c r="E35" s="139">
        <v>115</v>
      </c>
      <c r="F35" s="118">
        <f t="shared" si="1"/>
        <v>141.44999999999999</v>
      </c>
      <c r="G35" s="140">
        <v>5901862999875</v>
      </c>
      <c r="H35" s="141">
        <v>84039090</v>
      </c>
    </row>
    <row r="36" spans="1:8">
      <c r="A36" s="131" t="s">
        <v>925</v>
      </c>
      <c r="B36" s="138" t="s">
        <v>1014</v>
      </c>
      <c r="C36" s="47" t="s">
        <v>1015</v>
      </c>
      <c r="D36" s="47" t="s">
        <v>1016</v>
      </c>
      <c r="E36" s="139">
        <v>60</v>
      </c>
      <c r="F36" s="118">
        <f t="shared" si="1"/>
        <v>73.8</v>
      </c>
      <c r="G36" s="140">
        <v>5901862999844</v>
      </c>
      <c r="H36" s="141">
        <v>84039090</v>
      </c>
    </row>
    <row r="37" spans="1:8">
      <c r="A37" s="131" t="s">
        <v>925</v>
      </c>
      <c r="B37" s="142" t="s">
        <v>1017</v>
      </c>
      <c r="C37" s="47" t="s">
        <v>1018</v>
      </c>
      <c r="D37" s="47" t="s">
        <v>1019</v>
      </c>
      <c r="E37" s="85">
        <v>120</v>
      </c>
      <c r="F37" s="118">
        <f t="shared" si="1"/>
        <v>147.6</v>
      </c>
      <c r="G37" s="140">
        <v>5901862999905</v>
      </c>
      <c r="H37" s="141">
        <v>84039090</v>
      </c>
    </row>
    <row r="38" spans="1:8">
      <c r="A38" s="131" t="s">
        <v>925</v>
      </c>
      <c r="B38" s="142" t="s">
        <v>1020</v>
      </c>
      <c r="C38" s="47" t="s">
        <v>1021</v>
      </c>
      <c r="D38" s="47" t="s">
        <v>1022</v>
      </c>
      <c r="E38" s="85">
        <v>80</v>
      </c>
      <c r="F38" s="118">
        <f t="shared" si="1"/>
        <v>98.4</v>
      </c>
      <c r="G38" s="140">
        <v>5901862999912</v>
      </c>
      <c r="H38" s="141">
        <v>84039090</v>
      </c>
    </row>
  </sheetData>
  <conditionalFormatting sqref="B29">
    <cfRule type="duplicateValues" dxfId="5" priority="5"/>
  </conditionalFormatting>
  <conditionalFormatting sqref="B30">
    <cfRule type="duplicateValues" dxfId="4" priority="2"/>
  </conditionalFormatting>
  <conditionalFormatting sqref="B29:C29">
    <cfRule type="duplicateValues" dxfId="3" priority="4"/>
  </conditionalFormatting>
  <conditionalFormatting sqref="B30:C30">
    <cfRule type="duplicateValues" dxfId="2" priority="1"/>
  </conditionalFormatting>
  <conditionalFormatting sqref="D29">
    <cfRule type="duplicateValues" dxfId="1" priority="6"/>
  </conditionalFormatting>
  <conditionalFormatting sqref="D30">
    <cfRule type="duplicateValues" dxfId="0" priority="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6394E4606E98445A1A5814911F83CC9" ma:contentTypeVersion="13" ma:contentTypeDescription="Skapa ett nytt dokument." ma:contentTypeScope="" ma:versionID="c4a2d62fcc33cf46ae4ab2986a58e23e">
  <xsd:schema xmlns:xsd="http://www.w3.org/2001/XMLSchema" xmlns:xs="http://www.w3.org/2001/XMLSchema" xmlns:p="http://schemas.microsoft.com/office/2006/metadata/properties" xmlns:ns3="2c965619-91c4-4e8f-8124-36ce80ea5bd2" xmlns:ns4="b4d5ffed-8d91-4d33-a082-8db2b5c22a07" targetNamespace="http://schemas.microsoft.com/office/2006/metadata/properties" ma:root="true" ma:fieldsID="3e1e7244e24bbb64dacc6b1cfaec4ac4" ns3:_="" ns4:_="">
    <xsd:import namespace="2c965619-91c4-4e8f-8124-36ce80ea5bd2"/>
    <xsd:import namespace="b4d5ffed-8d91-4d33-a082-8db2b5c22a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965619-91c4-4e8f-8124-36ce80ea5b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5ffed-8d91-4d33-a082-8db2b5c22a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c965619-91c4-4e8f-8124-36ce80ea5bd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0F8CC8-1BE8-4BC9-B866-B53AED5F41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965619-91c4-4e8f-8124-36ce80ea5bd2"/>
    <ds:schemaRef ds:uri="b4d5ffed-8d91-4d33-a082-8db2b5c22a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C5B256-E653-4EC8-99F7-B7E7600A4453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2c965619-91c4-4e8f-8124-36ce80ea5bd2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b4d5ffed-8d91-4d33-a082-8db2b5c22a07"/>
  </ds:schemaRefs>
</ds:datastoreItem>
</file>

<file path=customXml/itemProps3.xml><?xml version="1.0" encoding="utf-8"?>
<ds:datastoreItem xmlns:ds="http://schemas.openxmlformats.org/officeDocument/2006/customXml" ds:itemID="{DA90E200-24A1-4F7D-B369-3E25BC6843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NIBE</vt:lpstr>
      <vt:lpstr>BIAWAR</vt:lpstr>
      <vt:lpstr>PELLUX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 Mal</dc:creator>
  <cp:lastModifiedBy>Karina Iwaniec</cp:lastModifiedBy>
  <dcterms:created xsi:type="dcterms:W3CDTF">2024-01-22T10:52:32Z</dcterms:created>
  <dcterms:modified xsi:type="dcterms:W3CDTF">2025-02-03T11:38:34Z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0x010100E6394E4606E98445A1A5814911F83CC9</vt:lpwstr>
  </property>
  <property fmtid="{D5CDD505-2E9C-101B-9397-08002B2CF9AE}" pid="3" name="MSIP_Label_ce8b62ee-019c-4c4f-8171-70312d408294_Enabled">
    <vt:lpwstr>true</vt:lpwstr>
  </property>
  <property fmtid="{D5CDD505-2E9C-101B-9397-08002B2CF9AE}" pid="4" name="MSIP_Label_ce8b62ee-019c-4c4f-8171-70312d408294_SetDate">
    <vt:lpwstr>2024-12-20T12:24:55Z</vt:lpwstr>
  </property>
  <property fmtid="{D5CDD505-2E9C-101B-9397-08002B2CF9AE}" pid="5" name="MSIP_Label_ce8b62ee-019c-4c4f-8171-70312d408294_Method">
    <vt:lpwstr>Standard</vt:lpwstr>
  </property>
  <property fmtid="{D5CDD505-2E9C-101B-9397-08002B2CF9AE}" pid="6" name="MSIP_Label_ce8b62ee-019c-4c4f-8171-70312d408294_Name">
    <vt:lpwstr>defa4170-0d19-0005-0004-bc88714345d2</vt:lpwstr>
  </property>
  <property fmtid="{D5CDD505-2E9C-101B-9397-08002B2CF9AE}" pid="7" name="MSIP_Label_ce8b62ee-019c-4c4f-8171-70312d408294_SiteId">
    <vt:lpwstr>9ad3cbc7-2522-4a4a-959a-9b21d005fb68</vt:lpwstr>
  </property>
  <property fmtid="{D5CDD505-2E9C-101B-9397-08002B2CF9AE}" pid="8" name="MSIP_Label_ce8b62ee-019c-4c4f-8171-70312d408294_ActionId">
    <vt:lpwstr>6aa4ca58-b40c-42d7-a758-32100308d4b5</vt:lpwstr>
  </property>
  <property fmtid="{D5CDD505-2E9C-101B-9397-08002B2CF9AE}" pid="9" name="MSIP_Label_ce8b62ee-019c-4c4f-8171-70312d408294_ContentBits">
    <vt:lpwstr>0</vt:lpwstr>
  </property>
</Properties>
</file>